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orini\Luana principal\ELETROS HOME OFFICE\Para Eletros\Migração 2\E-mail Previc 18-08-2021 e desdobramentos\"/>
    </mc:Choice>
  </mc:AlternateContent>
  <xr:revisionPtr revIDLastSave="0" documentId="13_ncr:1_{8E501013-20F1-4D77-8229-7C123C83F00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latório BD" sheetId="1" r:id="rId1"/>
  </sheets>
  <definedNames>
    <definedName name="_xlnm._FilterDatabase" localSheetId="0" hidden="1">'Relatório BD'!$A$2:$J$132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4" i="1"/>
  <c r="H3" i="1"/>
  <c r="H5" i="1" l="1"/>
  <c r="I6" i="1" l="1"/>
  <c r="I5" i="1"/>
  <c r="I4" i="1"/>
  <c r="I3" i="1"/>
  <c r="I10" i="1" l="1"/>
  <c r="I9" i="1" l="1"/>
  <c r="I132" i="1"/>
  <c r="I131" i="1"/>
  <c r="I130" i="1"/>
  <c r="I129" i="1"/>
  <c r="I128" i="1"/>
  <c r="I127" i="1"/>
  <c r="I126" i="1"/>
  <c r="I125" i="1"/>
  <c r="I124" i="1"/>
  <c r="I123" i="1"/>
  <c r="I122" i="1"/>
  <c r="I121" i="1" l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8" i="1" l="1"/>
  <c r="I7" i="1"/>
</calcChain>
</file>

<file path=xl/sharedStrings.xml><?xml version="1.0" encoding="utf-8"?>
<sst xmlns="http://schemas.openxmlformats.org/spreadsheetml/2006/main" count="985" uniqueCount="248">
  <si>
    <t>Nº DO PROCESSO</t>
  </si>
  <si>
    <t>NATUREZA</t>
  </si>
  <si>
    <t>OBJETO</t>
  </si>
  <si>
    <t>PLANO</t>
  </si>
  <si>
    <t>DEPÓSITO ORIGINAL</t>
  </si>
  <si>
    <t>DATA DO DEPÓSITO</t>
  </si>
  <si>
    <t>DEPÓSITO ATUALIZADO</t>
  </si>
  <si>
    <t>CONTINGÊNCIA FUTURA + DEPÓSITO ATUALIZADO</t>
  </si>
  <si>
    <t>DATA BASE</t>
  </si>
  <si>
    <t>0182386-29.2019.8.19.0001</t>
  </si>
  <si>
    <t>JUDICIAL</t>
  </si>
  <si>
    <t>N/A</t>
  </si>
  <si>
    <t>0022053-35.2002.4.02.5101</t>
  </si>
  <si>
    <t>PIS/COFINS devido até 31/08/2001 nos moldes da IN SRF 170/02</t>
  </si>
  <si>
    <t>0018666-12.2002.4.02.5101</t>
  </si>
  <si>
    <t>Requer seja autorizado o depósito judicial do PIS e da COFINS devidos até 31/08/2001 , nos moldes da IN SRF 170/02 , sem a incidência de multa e juros, tendo em vista a anistia prevista no art. 5º da MP 2.222/01</t>
  </si>
  <si>
    <t>0083256-67.1999.8.19.0001</t>
  </si>
  <si>
    <t>Embargos à Execução Fiscal - IPTU 1991, 1992 e 1993 da Av. Presidente Vargas 642 – 3o. andar (Inscrição 0713874-6). CDAs parceladas - CDA 010290111991-01, CDA 010273581992-01 e CDA 010587441993-01. Execução Fiscal n. 1867/95</t>
  </si>
  <si>
    <t>0160306-14.1995.8.19.0001</t>
  </si>
  <si>
    <t>Execução Fiscal - IPTU Exercícios 1991, 1992 e 1993, imóvel Avenida Presidente Vargas, 642, PAV 07 (inscrição imobiliária n. 0713878-7). CDAs n. 01/0290015/1991-01; 01/027362/1992-01; 01/058748/1993-01.</t>
  </si>
  <si>
    <t>10768.000736/2003-11</t>
  </si>
  <si>
    <t>ADMINISTRATIVO</t>
  </si>
  <si>
    <t>Manifestação de inconformidade apresentada contra despacho decisório que não homologou a compensação de valores recolhidos a maior a título de COFINS - trata de compensação entre créditos tributários de Imposto de Renda Pessoa Jurídica (IRPJ, cód. De receita 8972-1), relativo ao período de apuração de dezembro de 2002 com créditos tributários decorrentes de pagamentos indevidos ou a maior de PIS/COFINS nos períodos compreendidos entre agosto de 2001 e agosto de 2002</t>
  </si>
  <si>
    <t>0221199-77.2009.8.19.0001</t>
  </si>
  <si>
    <t>Renovatória de contrato de Locação - avenida Presidente Vargas, 642, loja A</t>
  </si>
  <si>
    <t>0428491-27.2012.8.19.0001</t>
  </si>
  <si>
    <t>Renovatória de contrato de Locação - avenida Presidente Vargas, 642</t>
  </si>
  <si>
    <t>1084459-55.2013.8.26.0100</t>
  </si>
  <si>
    <t>Indenização em decorrência da aplicação do art.574 do CPC. Indenização por Dano Moral: pretendendo indenização em decorrência de decisão que determina a ilegitimidade passiva dos Autores na Ação Execução de Título Executivo Extrajudicial nº 0008932-74.2000.8.26.0002.</t>
  </si>
  <si>
    <t>0023279-46.2019.8.19.0001</t>
  </si>
  <si>
    <t>Requer a fixação de aluguel mensal no valor de R$ 408.000,00, com duração de 10 anos e reavaliação a cada 3 anos e pagamento das diferenças devidas</t>
  </si>
  <si>
    <t>0027388-52.2014.8.19.0204</t>
  </si>
  <si>
    <t>0027389-37.2014.8.19.0204</t>
  </si>
  <si>
    <t>0189017-96.2013.8.19.0001</t>
  </si>
  <si>
    <t>0189029-13.2013.8.19.0001</t>
  </si>
  <si>
    <t>0189048-19.2013.8.19.0001</t>
  </si>
  <si>
    <t>0085281-63.2007.8.19.0004</t>
  </si>
  <si>
    <t>0008249-12.1996.8.19.0054</t>
  </si>
  <si>
    <t>0008248-27.1996.8.19.0054</t>
  </si>
  <si>
    <t>0008461-41.2005.8.19.0208</t>
  </si>
  <si>
    <t>0005547-22.2005.8.19.0008</t>
  </si>
  <si>
    <t>0024388-90.2018.8.19.0208</t>
  </si>
  <si>
    <t>0063769-72.2003.8.19.0001</t>
  </si>
  <si>
    <t>0157641-73.2005.8.19.0001</t>
  </si>
  <si>
    <t>0063888-62.2005.8.19.0001</t>
  </si>
  <si>
    <t>0125124-44.2007.8.19.0001</t>
  </si>
  <si>
    <t>0125018-19.2006.8.19.0001</t>
  </si>
  <si>
    <t>0070019-48.2008.8.19.0001</t>
  </si>
  <si>
    <t>0137148-70.2008.8.19.0001</t>
  </si>
  <si>
    <t>0374580-08.2009.8.19.0001</t>
  </si>
  <si>
    <t>0254786-90.2009.8.19.0001</t>
  </si>
  <si>
    <t>0371699-58.2009.8.19.0001</t>
  </si>
  <si>
    <t>0248556-32.2009.8.19.0001</t>
  </si>
  <si>
    <t>0242825-55.2009.8.19.0001</t>
  </si>
  <si>
    <t>0236048-20.2010.8.19.0001</t>
  </si>
  <si>
    <t>0280967-31.2009.8.19.0001</t>
  </si>
  <si>
    <t>0020997-29.2010.8.19.0202</t>
  </si>
  <si>
    <t>0329415-98.2010.8.19.0001</t>
  </si>
  <si>
    <t>0329460-05.2010.8.19.0001</t>
  </si>
  <si>
    <t>0181195-27.2011.8.19.0001</t>
  </si>
  <si>
    <t>0326265-41.2012.8.19.0001</t>
  </si>
  <si>
    <t>0423215-15.2012.8.19.0001</t>
  </si>
  <si>
    <t>0008285-20.2013.8.19.0002</t>
  </si>
  <si>
    <t>0426692-12.2013.8.19.0001</t>
  </si>
  <si>
    <t>0270685-89.2013.8.19.0001</t>
  </si>
  <si>
    <t>0160402-62.2014.8.19.0001</t>
  </si>
  <si>
    <t>0474013-09.2014.8.19.0001</t>
  </si>
  <si>
    <t>0500780-50.2015.8.19.0001</t>
  </si>
  <si>
    <t>0033546-82.2016.8.19.0001</t>
  </si>
  <si>
    <t>0120246-61.2016.8.19.0001</t>
  </si>
  <si>
    <t>0219938-33.2016.8.19.0001</t>
  </si>
  <si>
    <t>0219803-21.2016.8.19.0001</t>
  </si>
  <si>
    <t>0211398-93.2016.8.19.0001</t>
  </si>
  <si>
    <t>0219462-92.2016.8.19.0001</t>
  </si>
  <si>
    <t>0236409-27.2016.8.19.0001</t>
  </si>
  <si>
    <t>0039439-20.2017.8.19.0001</t>
  </si>
  <si>
    <t>0014684-96.2017.8.19.0011</t>
  </si>
  <si>
    <t>0209768-41.2012.8.19.0001</t>
  </si>
  <si>
    <t>0021064-41.2017.8.19.0204</t>
  </si>
  <si>
    <t>0239614-30.2017.8.19.0001</t>
  </si>
  <si>
    <t>0007259-89.2017.8.19.0052</t>
  </si>
  <si>
    <t>0800046-40.2018.4.05.8312</t>
  </si>
  <si>
    <t>0085661-12.2018.8.19.0001</t>
  </si>
  <si>
    <t>0146682-86.2018.8.19.0001</t>
  </si>
  <si>
    <t>0172727-30.2018.8.19.0001</t>
  </si>
  <si>
    <t>0172731-67.2018.8.19.0001</t>
  </si>
  <si>
    <t>0217656-51.2018.8.19.0001</t>
  </si>
  <si>
    <t>0271824-03.2018.8.19.0001</t>
  </si>
  <si>
    <t>0094173-47.2019.8.19.0001</t>
  </si>
  <si>
    <t>0094197-75.2019.8.19.0001</t>
  </si>
  <si>
    <t>0094205-52.2019.8.19.0001</t>
  </si>
  <si>
    <t>0128506-25.2019.8.19.0001</t>
  </si>
  <si>
    <t>0169248-29.2018.8.19.0001</t>
  </si>
  <si>
    <t>0055333-35.2018.4.02.5101</t>
  </si>
  <si>
    <t>0014315-64.2019.8.19.0001</t>
  </si>
  <si>
    <t>0037529-84.2019.8.19.0001</t>
  </si>
  <si>
    <t>0003704-10.2019.8.19.0209</t>
  </si>
  <si>
    <t>0080009-77.2019.8.19.0001</t>
  </si>
  <si>
    <t>0117566-98.2019.8.19.0001</t>
  </si>
  <si>
    <t>0184827-80.2019.8.19.0001</t>
  </si>
  <si>
    <t>0200366-86.2019.8.19.0001</t>
  </si>
  <si>
    <t>0200224-82.2019.8.19.0001</t>
  </si>
  <si>
    <t>0200337-36.2019.8.19.0001</t>
  </si>
  <si>
    <t>0242178-11.2019.8.19.0001</t>
  </si>
  <si>
    <t>0034543-60.2019.8.19.0001</t>
  </si>
  <si>
    <t>0130257-48.1999.8.19.0001</t>
  </si>
  <si>
    <t>0047930-80.1998.8.19.0001</t>
  </si>
  <si>
    <t>0026830-64.2001.8.19.0001</t>
  </si>
  <si>
    <t>0172916-04.2001.8.19.0001</t>
  </si>
  <si>
    <t>0176692-12.2001.8.19.0001</t>
  </si>
  <si>
    <t>0174826-66.2001.8.19.0001</t>
  </si>
  <si>
    <t>0067405-94.2013.8.19.0001</t>
  </si>
  <si>
    <t>0273161-66.2014.8.19.0001</t>
  </si>
  <si>
    <t>0281579-51.2018.8.19.0001</t>
  </si>
  <si>
    <t>0118572-39.2002.8.19.0001</t>
  </si>
  <si>
    <t>0119665-37.2002.8.19.0001</t>
  </si>
  <si>
    <t>0117815-45.2002.8.19.0001</t>
  </si>
  <si>
    <t>0048458-97.2010.8.19.0000</t>
  </si>
  <si>
    <t>0007081-90.2003.8.19.0001</t>
  </si>
  <si>
    <t>0292239-46.2014.8.19.0001</t>
  </si>
  <si>
    <t>0150615-24.2005.8.19.0001</t>
  </si>
  <si>
    <t>0145862-08.2015.4.02.5101</t>
  </si>
  <si>
    <t>0235397-42.1997.8.19.0001</t>
  </si>
  <si>
    <t>0171497-56.1995.8.19.0001</t>
  </si>
  <si>
    <t>0048245-11.1998.8.19.0001</t>
  </si>
  <si>
    <t>0130255-78.1999.8.19.0001</t>
  </si>
  <si>
    <t>0114324-06.1997.8.19.0001</t>
  </si>
  <si>
    <t>0171230-84.1995.8.19.0001</t>
  </si>
  <si>
    <t>0160302-74.1995.8.19.0001</t>
  </si>
  <si>
    <t>0035302-58.2018.8.19.0001</t>
  </si>
  <si>
    <t>0196791-42.1997.8.19.0001</t>
  </si>
  <si>
    <t>0000765-80.1992.4.02.5101</t>
  </si>
  <si>
    <t>Procedimento Arbitral CAM n° 95/17</t>
  </si>
  <si>
    <t>Procedimento Arbitral CAM n. 136/19</t>
  </si>
  <si>
    <t>0256079-80.2018.8.19.0001</t>
  </si>
  <si>
    <t>0057282-27.2019.8.19.0001</t>
  </si>
  <si>
    <t>0222129-46.2019.8.19.0001</t>
  </si>
  <si>
    <t>0252454-04.2019.8.19.0001</t>
  </si>
  <si>
    <t>ARBITRAL</t>
  </si>
  <si>
    <t>cobrança de empréstimo financeiro no valor de R$43.221,87</t>
  </si>
  <si>
    <t>cobrança de empréstimo financeiro no valor de R$4.242,10</t>
  </si>
  <si>
    <t>cobrança de empréstimo financeiro no valor de R$36.847,36</t>
  </si>
  <si>
    <t>cobrança de empréstimo financeiro no valor de R$27.906,08</t>
  </si>
  <si>
    <t>cobrança de empréstimo financeiro no valor de R$11.577,59</t>
  </si>
  <si>
    <t>cobrança de empréstimo financeiro no valor de R$11.482,00</t>
  </si>
  <si>
    <t>cobrança de empréstimo financeiro no valor de R$3.052,47</t>
  </si>
  <si>
    <t>cobrança de empréstimo financeiro no valor de R$6.100,00</t>
  </si>
  <si>
    <t>cobrança de empréstimo financeiro no valor de R$7.789,98</t>
  </si>
  <si>
    <t>cobrança de empréstimo financeiro no valor de R$1.817,25</t>
  </si>
  <si>
    <t>cobrança de empréstimo financeiro no valor de R$ 76.668,48</t>
  </si>
  <si>
    <t>revisão de benefício por decisão trabalhista - Recálculo de complementação de aposentadoria em razão de reconhecimento de equiparação salarial a paradigma em anterior reclamação trabalhista.</t>
  </si>
  <si>
    <t>Adicional de Aposentadoria</t>
  </si>
  <si>
    <t>Adicional de Aposentadoria e Equiparação entre homens e mulheres.</t>
  </si>
  <si>
    <t>Equiparação de benefícios com os homens</t>
  </si>
  <si>
    <t>Reflexos no benefício da equiparação salarial reconhecida por decisão da Justiça do Trabalho</t>
  </si>
  <si>
    <t>reconhecimento de tempo especial perante o INSS</t>
  </si>
  <si>
    <t>reconhecimento de tempo especial perante o INSS, com incidência no acordo adicional</t>
  </si>
  <si>
    <t>revisão de benefício de suplementação de aposentadoria. Parcelas vencidas e vincendas. reconhecimento de tempo especial perante o INSS</t>
  </si>
  <si>
    <t>reconhecimento de tempo especial perante o INSS. Revisão do valor do complemento de aposentadoria para ajustá-lo ao tempo de vinculação previdenciária.</t>
  </si>
  <si>
    <t>suspensão do pagamento de empréstimo</t>
  </si>
  <si>
    <t>pagamento de benefício integral de pensão a autora.</t>
  </si>
  <si>
    <t>devolução de saldo de reservas matemáticas para herdeiros</t>
  </si>
  <si>
    <t>expurgos inflacionários em razão de resgate e dano moral</t>
  </si>
  <si>
    <t>Isonomia dos autores relativamente ao decidido na reunião de Diretoria noticiada no informe Notícias Eletrobras 958, de 29/12/2009</t>
  </si>
  <si>
    <t>OBRIGAÇÃO DE NÃO FAZER c/c INDENIZATÓRIA - Não cobrança de contribuição extraordinária em razão do déficit do BD</t>
  </si>
  <si>
    <t>indenização equivalente ao valor das contribuições extraordinárias - contribuição extraordinária</t>
  </si>
  <si>
    <t>tratamento isonômico em relação a assistidos anteriores a abril de 2006 - não pagamento de contribuição extraordinária (pagamento pela Eletrobras)</t>
  </si>
  <si>
    <t xml:space="preserve"> contribuições extraordinárias - contribuição extraordinária</t>
  </si>
  <si>
    <t>Revisão de complementação de aposentadoria - erros no cálculo do valor inicial</t>
  </si>
  <si>
    <t>COMPLEMENTAÇÃO DE APOSENTADORIA - reconhecimento de tempo especial perante o INSS</t>
  </si>
  <si>
    <t>Ação declaratória de inexigibilidade de negócio jurídico - alega não ter celebrado empréstimo financeiro</t>
  </si>
  <si>
    <t>Revisão de complementação de aposentadoria - ausência de desconto de contribuição de parcela de gratificação de função</t>
  </si>
  <si>
    <t>Declaração de nulidade dos contratos de empréstimos celebrados com a ELETROS, a declaração de inexistência de débito dessa natureza, a devolução em dobro dos valores recebidos indevidamente e a condenação ao pagamento de danos morais</t>
  </si>
  <si>
    <t>Concessão de pensão por morte pelo INSS e complementação de pensão por morte pela ELETROS em razão do falecimento do companheiro Carlos Jose Lopes Pessoa e danos morais</t>
  </si>
  <si>
    <t>Interpelação judicial de Eletrobras quanto à cobrança de valores pagos em processo de Maria Cecilia Tebyriça e outras</t>
  </si>
  <si>
    <t>Interpelação judicial de Eletrobras quanto à cobrança de valores pagos em processo de Sergio Telles</t>
  </si>
  <si>
    <t>Interpelação judicial de Eletrobras quanto à cobrança de valores pagos em processo de Lygia Silva de Bulhões</t>
  </si>
  <si>
    <t>Interpelação judicial de Eletrobras quanto à cobrança de valores pagos em processo de Alvaro Marinho Martinez e outros</t>
  </si>
  <si>
    <t>Interpelação judicial de Eletrobras quanto à cobrança de valores pagos em processo de Sergio Jose da Cunha</t>
  </si>
  <si>
    <t>Interpelação judicial de Eletrobras quanto à cobrança de valores pagos em processo de espólio de Orlando Flávio Pinto</t>
  </si>
  <si>
    <t>Interpelação judicial de Eletrobras quanto à cobrança de valores pagos em processo de Alfredo Geraldo Baptista</t>
  </si>
  <si>
    <t>Interpelação judicial de Eletrobras quanto à cobrança de valores pagos em processo de Heitor Sa</t>
  </si>
  <si>
    <t>Interpelação judicial de Eletrobras quanto à cobrança de valores pagos em processo de Ricardo Saraiva de Moraes</t>
  </si>
  <si>
    <t>Interpelação judicial de Eletrobras quanto à cobrança de valores pagos em processo de Luzilma Maria da Conceição Baptista</t>
  </si>
  <si>
    <t>Abstenção de cobrança de débitos de empréstimo, autorização de portabilidade do plano BD para o plano CV ONS, declaração de inexistência de dívida de empréstimo perante a ELETROS, condenação da Fundação a repetir os valores pagos indevidamente pelo Autor e ao pagamento de dano material de 20% do montante devido ao Autor.</t>
  </si>
  <si>
    <t>Concessão de complementação de pensão por morte em razão do falecimento do marido Edmilson Alves da Luna, demitido imotivadamente do CEPEL em 1992, sendo-lhe concedido o direito de retorno com base na lei 8.878/1994.</t>
  </si>
  <si>
    <t>Concessão de garantia de renda mensal global cancelada pelas rés</t>
  </si>
  <si>
    <t>Empréstimo especial vesting - alega a cobrança de juros sobre juros de forma velada e não redução do saldo devedor</t>
  </si>
  <si>
    <t>Mandado de Segurança com pedido de liminar - Eletros pede a expedição de certidão positiva com efeitos de negativa após a interposição de exceção de pré-executividade em execuções fiscais, dos imóveis 0019293406 (AVN MTO PAULO SILVA, 400, loja D, 20, Jardim Carioca, RJ) e 0019293398 (AVN MTO PAULO SILVA, 400, LOJA C C/DEP.2 PAV., Jardim Carioca, RJ)</t>
  </si>
  <si>
    <t>Equiparação Salarial, Horas Extras, integração das verbas percebidas no salário in natura, bem como os respectivos reflexos na complementação de aposentadoria</t>
  </si>
  <si>
    <t>Devolução de contribuições efetuadas a plano BD após renúncia ao recebimento de de complementação de aposentadoria, em razão de cumulação ilícita de proventos</t>
  </si>
  <si>
    <t>DIFERENÇAS NA CORREÇÃO MONETÁRIA</t>
  </si>
  <si>
    <t>correção monetária plena de créditos judiciais</t>
  </si>
  <si>
    <t>Recisão da decisão proferida em sede de ação de cobrança de expurgos inflacionários - processo 2002.001.117497-6 ( número novo 0117815-45.2002.8.19.0001)</t>
  </si>
  <si>
    <t>Diferenças de correção monetária em investimentos</t>
  </si>
  <si>
    <t>cobrança de diferenças de correção monetária em investimentos pós-fixados.</t>
  </si>
  <si>
    <t xml:space="preserve">Diferenças de correção monetária- reserva de poupança </t>
  </si>
  <si>
    <t>Correção monetária das OFNDs - liquidação por artigos</t>
  </si>
  <si>
    <t>CORREÇÃO DE CRUZADOS NOVOS -  buscamos receber a correção dos valores que ficaram retidos nas contas de investimentos nos bancos em que a Eletros operava.</t>
  </si>
  <si>
    <t>Procedimento arbitral de cunho indenizatório, por violação de dever de informação, em face de Petróleo Brasileiro S.A. - Petrobras</t>
  </si>
  <si>
    <t>Procedimento arbitral de cunho indenizatório, por violação de dever de informação, em face de Vale S.A.</t>
  </si>
  <si>
    <t>Anulação da deliberação da 27a Assembleia Geral do condomínio do Edifício Mario Bhering, que aprovou "modernização" e uso exclusivo pela ELETROS de área comum do último pavimento do edifício garagem que se interliga ao 15o pavimento do edifício comercial.</t>
  </si>
  <si>
    <t>Cumprimento de contrato com solução de pendências remanescentes em retrofit realizado no edifício Mario Bhering, exibição de documentos, pagamento de cobranças de faturamento direto pendentes, indenização por perdas e danos e danos morais</t>
  </si>
  <si>
    <t>Ação de cobrança do valor de R$ 39.900,00 (valor do débito reajustado), referente às despesas com mão de obra e materiais para a execução dos serviços contratados pela Lafem no retrofit realizado no Ed. Mario Bhering .</t>
  </si>
  <si>
    <t>OBRIGAÇÃO DE FAZER  - Não cobrança de contribuição extraordinária em razão do déficit do BD</t>
  </si>
  <si>
    <t>Execução Fiscal - IPTU (e taxa de coleta de lixo e de iluminação pública) dos exercícios de 1991, 1992 e 1993 do imóvel da avenida Rio Branco, n. 81, sala 1701 a 1711 (inscrição imobiliária n. 0591563-2). CDAs n. 1/024327/91-7, 1/022855/92-9 e 1/048709/93-8</t>
  </si>
  <si>
    <t>Execução Fiscal IPTU - Exercício 1993, imóvel Avenida Presidente Vargas, n. 409, pav 08 (inscrição n. 0247609-1). CDA 1/021138/93-1.</t>
  </si>
  <si>
    <t>Execução Fiscal - IPTU, Exercícios de 1990, 1991 e 1992, imóvel Av. Presidente Vargas 409 – 8o. andar (Inscrição 0247609-1), CDAs 1/027052/90-8, 1/010302/91-6 e 1/009522/92-2</t>
  </si>
  <si>
    <t>Execução Fiscal - IPTU exercício 1997, imóvel avenida Rio Branco, n. 81, sala 1701 a 1711, Centro, Rio de Janeiro (inscrição imobiliária 0591563-2). CDA 01/203505/1997.</t>
  </si>
  <si>
    <t>Execução Fiscal - IPTU exercício 1997, imóvel avenida Presidente Vargas, n. 642, pav 04, Centro, Rio de Janeiro (inscrição imobiliária 0713875-3). CDA 01/203922/1997.</t>
  </si>
  <si>
    <t>Execução Fiscal - IPTU exercício 1997, imóvel avenida Presidente Vargas, n. 642, pav 03, Centro, Rio de Janeiro (inscrição imobiliária n. 0713874-6). CDA 01/203921/1997.</t>
  </si>
  <si>
    <t>Execução Fiscal - IPTU do exercício de 1993 do imóvel da avenida Presidente Vargas, 409, pav 07 (inscrição imobiliária n. 0247607-5). CDA n. 1/021137/93-3.</t>
  </si>
  <si>
    <t>Execução Fiscal - IPTU dos exercícios de 1991, 1992 e 1993, do imóvel da avenida Presidente Vargas, 642, pav 08 (inscrição imobiliária n. 0713879-5). CDA n. 01/029016/1991-01; 01/027363/1992-01 e 01/058749/1993-01.</t>
  </si>
  <si>
    <t>Execução Fiscal - IPTU dos exercícios de 1991, 1992 e 1993, do imóvel da avenida Presidente Vargas, 642, loja, sobreloja e subsolo (inscrição imobiliária n. 0713872-0). CDAs 1/029009/91-6; CDA n. 1/027356/92-3; CDA n. 1/058742/93-6.</t>
  </si>
  <si>
    <t>IPTU (e taxa de coleta de lixo e iluminação pública) dos exercícios de 1991, 1992 e 1993, do imóvel da avenida Marechal Floriano, n. 19, sala 2701 (inscrição 1424963-5). CDAs 1/050082/91-5, 1/047055/92-7 e 1/115402/93-8.</t>
  </si>
  <si>
    <t>Embargos à Execução Fiscal - IPTU Exercícios 1991, 1992 e 1993, imóvel Avenida Marechal Floriano, n. 19, sl. 2501 (inscrição imobiliária: 1424959-3). CDAs n. 01/0500878/1991-3; CDA n. 01/047051/1992-6; CDA n. 01/115398/1993-8.</t>
  </si>
  <si>
    <t>Execução Fiscal - IPTU Exercícios 1991, 1992 e 1993, imóvel avenida Presidente Vargas, 642, PAV 02 (inscrição imobiliária n. 0713873-8). CDAs n. 01/029010/1991-01; 01/027357/1992-01; 01/058743/1993-01.</t>
  </si>
  <si>
    <t>Restauração dos autos da execução fiscal n. 0160143-34.1995.8.19.0001 - Execução Fiscal - IPTU Exercícios 1991, 1992 e 1993, imóvel Avenida Presidente Vargas, 642, PAV 04 (inscrição imobiliária n. 0713875-3). CDAs n. 01/029012/1991-01; 01/027359/1992-01; 01/058745/1993-01.</t>
  </si>
  <si>
    <t>Execução Fiscal - IPTU Exercícios 1991, 1992 e 1993, imóvel Avenida Presidente Vargas, n. 642, PAV 05 (inscrição imobiliária n. 0713876-1). CDAs n. 01/029013/1991-01; 01/027360/1992-01; 01/058746/1993-01.</t>
  </si>
  <si>
    <t>Execução Fiscal - IPTU, Exercício 1993, imóvel avenida Presidente Vargas, n. 409, PAV 11, Centro, Rio de Janeiro (inscrição imobiliária 2476133). &gt;&gt;&gt;&gt;&gt; CDA 01/021140/1993.</t>
  </si>
  <si>
    <t>Execução de título extrajudicial referente às notas fiscais faturadas em razão dos serviços contratados pela Lafem no retrofit realizado no Ed. Mario Bhering. Pretende a parte autora a execução da quantia de  R$ 200.803,65, referente ao valor atualizado das NFs.</t>
  </si>
  <si>
    <t>INVESTIMENTOS - BD</t>
  </si>
  <si>
    <t>BD</t>
  </si>
  <si>
    <t>0000355-07.2011.5.01.0055</t>
  </si>
  <si>
    <t>0000531-64.2011.5.01.0029</t>
  </si>
  <si>
    <t>0001578-80.2011.5.01.0059</t>
  </si>
  <si>
    <t>0002200-36.2007.5.01.0016</t>
  </si>
  <si>
    <t>0007600-66.1991.5.01.0024</t>
  </si>
  <si>
    <t>0000727-70.2012.5.01.0038</t>
  </si>
  <si>
    <t>0002000-58.1992.5.01.0047</t>
  </si>
  <si>
    <t>0000749-51.2010.5.01.0054</t>
  </si>
  <si>
    <t>0019100-20.2002.5.01.0065</t>
  </si>
  <si>
    <t>0176300-87.1991.5.01.0029</t>
  </si>
  <si>
    <t>0269900-75.1990.5.01.0037</t>
  </si>
  <si>
    <t>revisão de benefício em decorrência de decisão trabalhista - equiparação salarial, horas extras, repouso semanaral remunerado, etc</t>
  </si>
  <si>
    <t>equiparação salarial e consequente repercussão na complementação de aposentadoria</t>
  </si>
  <si>
    <t>realinhamento salarial e consequente repercurssão na complementação de aposentadoria</t>
  </si>
  <si>
    <t xml:space="preserve">Recalculo e pagamento das diferenças de complementação de aposentadoria face as verbas deferidas na RT da 33ª, como incorporação do adicional de periculosidade </t>
  </si>
  <si>
    <t>Horas extras, adiciona das normas coletivas, aviso prévio, férias, 13º salário, RSR, FGTS, 477, complementação de aposentadoria</t>
  </si>
  <si>
    <t>Reflexos na complementação de aposentadoria - equiparação salarial</t>
  </si>
  <si>
    <t>Gratificação suprimida, equiparação salarial, participação nos lucros, reflexos na complementação de aposentadoria</t>
  </si>
  <si>
    <t>Majoração na complementação de aposentadoria, tendo em vista ganhos auferidos em outra ação em face da Eletrobrás. - equiparação salarial, horas extras, repouso semanal remunerado.</t>
  </si>
  <si>
    <t>Regularização da complementação de aposentadoria - equiparação salarial e horas extras</t>
  </si>
  <si>
    <t>Diferenças salariais com reflexos nas respectivas complementações de aposentadoria - recomposição da complementação de aposentadoria considerando os mesmos reajustes dos empregados ativos e inclusão de gratificação ajustada relativa as 4 remunerações recebidas a título de participação nos lucros.</t>
  </si>
  <si>
    <t>Diferenças salariais com reflexos nas respectivas complementações de aposentadoria (diferenças de complementação de aposentadoria decorrentes do valor do salário que estariam recebendo se continuassem na ativa)</t>
  </si>
  <si>
    <t>CONTINGÊNCIA FUTURA - PROVISÃO</t>
  </si>
  <si>
    <t>Pedido de suspensão de parcelamento em curso de custas e honorários advocatícios referente aos débitos tratados nas execuções fiscais de CDAs em referência e pedidos de restituição do indébito tributário municipa. CDAs e inscrições imobiliárias em discussão - CDAS DOS EXERCÍCIOS DE 1991, 1992 E 1993 DA INSCRIÇÃO IMOBILIÁRIA 0713874-6 (Avenida Presidente Vargas, 642, 3º andar); CDAS DOS EXERCÍCIOS DE 1991, 1992 E 1993 DA INSCRIÇÃO IMOBILIÁRIA 0713878-7 (Avenida Presidente Vargas, 642, Pavilhão 7); CDA DO EXERCÍCIO DE 1995 DA INSCRIÇÃO IMOBILIÁRIA 1351023-5 (Rua Uruguaiana, 174, sala 601).</t>
  </si>
  <si>
    <t>RELATÓRIO DEMANDAS JUDICIAIS E EXTRAJUDICIAIS BD ELETROBRÁS - REF. DEZ-2019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</si>
</sst>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54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4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right" wrapText="1"/>
    </xf>
    <xf numFmtId="17" fontId="7" fillId="0" borderId="1" xfId="0" applyNumberFormat="1" applyFont="1" applyFill="1" applyBorder="1" applyAlignment="1">
      <alignment horizontal="right" wrapText="1"/>
    </xf>
    <xf numFmtId="4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right" wrapText="1"/>
    </xf>
    <xf numFmtId="4" fontId="5" fillId="0" borderId="1" xfId="2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right" wrapText="1"/>
    </xf>
    <xf numFmtId="8" fontId="4" fillId="0" borderId="1" xfId="2" applyNumberFormat="1" applyFont="1" applyFill="1" applyBorder="1" applyAlignment="1">
      <alignment horizontal="right"/>
    </xf>
    <xf numFmtId="4" fontId="4" fillId="0" borderId="1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right" wrapText="1"/>
    </xf>
    <xf numFmtId="14" fontId="5" fillId="0" borderId="1" xfId="2" applyNumberFormat="1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4" fontId="7" fillId="0" borderId="1" xfId="1" applyNumberFormat="1" applyFont="1" applyFill="1" applyBorder="1" applyAlignment="1">
      <alignment wrapText="1"/>
    </xf>
    <xf numFmtId="8" fontId="5" fillId="0" borderId="1" xfId="0" applyNumberFormat="1" applyFont="1" applyFill="1" applyBorder="1" applyAlignment="1">
      <alignment horizontal="right" wrapText="1"/>
    </xf>
    <xf numFmtId="8" fontId="4" fillId="0" borderId="1" xfId="0" applyNumberFormat="1" applyFont="1" applyFill="1" applyBorder="1" applyAlignment="1">
      <alignment horizontal="right" wrapText="1"/>
    </xf>
    <xf numFmtId="164" fontId="7" fillId="0" borderId="1" xfId="1" applyFont="1" applyFill="1" applyBorder="1" applyAlignment="1">
      <alignment wrapText="1"/>
    </xf>
    <xf numFmtId="17" fontId="7" fillId="0" borderId="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0" fontId="4" fillId="0" borderId="1" xfId="0" applyFont="1" applyFill="1" applyBorder="1" applyAlignment="1">
      <alignment horizontal="left" wrapText="1"/>
    </xf>
    <xf numFmtId="44" fontId="7" fillId="0" borderId="1" xfId="1" applyNumberFormat="1" applyFont="1" applyFill="1" applyBorder="1" applyAlignment="1">
      <alignment horizontal="right" wrapText="1"/>
    </xf>
    <xf numFmtId="164" fontId="7" fillId="0" borderId="1" xfId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0" fillId="0" borderId="0" xfId="1" applyFont="1" applyFill="1" applyBorder="1"/>
    <xf numFmtId="0" fontId="10" fillId="0" borderId="0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 2" xfId="2" xr:uid="{00000000-0005-0000-0000-000002000000}"/>
    <cellStyle name="Normal_TRABALHISTAS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9"/>
  <sheetViews>
    <sheetView showGridLines="0" tabSelected="1" zoomScale="70" zoomScaleNormal="70" workbookViewId="0">
      <selection activeCell="G4" sqref="G4"/>
    </sheetView>
  </sheetViews>
  <sheetFormatPr defaultRowHeight="45" customHeight="1" x14ac:dyDescent="0.3"/>
  <cols>
    <col min="1" max="1" width="23.5546875" customWidth="1"/>
    <col min="2" max="2" width="21.77734375" customWidth="1"/>
    <col min="3" max="3" width="38.5546875" customWidth="1"/>
    <col min="4" max="4" width="22.44140625" customWidth="1"/>
    <col min="5" max="5" width="19.33203125" customWidth="1"/>
    <col min="6" max="6" width="17" customWidth="1"/>
    <col min="7" max="7" width="17.6640625" customWidth="1"/>
    <col min="8" max="8" width="20.6640625" customWidth="1"/>
    <col min="9" max="9" width="19.44140625" customWidth="1"/>
    <col min="10" max="10" width="15.88671875" customWidth="1"/>
    <col min="13" max="13" width="9.109375" customWidth="1"/>
    <col min="14" max="14" width="32" customWidth="1"/>
    <col min="15" max="15" width="20.5546875" customWidth="1"/>
    <col min="17" max="17" width="24.5546875" customWidth="1"/>
    <col min="18" max="18" width="23.44140625" customWidth="1"/>
  </cols>
  <sheetData>
    <row r="1" spans="1:18" ht="45" customHeight="1" x14ac:dyDescent="0.3">
      <c r="A1" s="50" t="s">
        <v>247</v>
      </c>
      <c r="B1" s="50"/>
      <c r="C1" s="50"/>
      <c r="D1" s="50"/>
      <c r="E1" s="50"/>
      <c r="F1" s="50"/>
      <c r="G1" s="50"/>
      <c r="H1" s="50"/>
      <c r="I1" s="50"/>
      <c r="J1" s="50"/>
    </row>
    <row r="2" spans="1:18" ht="56.25" customHeight="1" x14ac:dyDescent="0.3">
      <c r="A2" s="5" t="s">
        <v>0</v>
      </c>
      <c r="B2" s="5" t="s">
        <v>1</v>
      </c>
      <c r="C2" s="5" t="s">
        <v>2</v>
      </c>
      <c r="D2" s="5" t="s">
        <v>3</v>
      </c>
      <c r="E2" s="6" t="s">
        <v>245</v>
      </c>
      <c r="F2" s="7" t="s">
        <v>4</v>
      </c>
      <c r="G2" s="5" t="s">
        <v>5</v>
      </c>
      <c r="H2" s="7" t="s">
        <v>6</v>
      </c>
      <c r="I2" s="7" t="s">
        <v>7</v>
      </c>
      <c r="J2" s="5" t="s">
        <v>8</v>
      </c>
    </row>
    <row r="3" spans="1:18" s="1" customFormat="1" ht="48.75" customHeight="1" x14ac:dyDescent="0.3">
      <c r="A3" s="28" t="s">
        <v>12</v>
      </c>
      <c r="B3" s="29" t="s">
        <v>10</v>
      </c>
      <c r="C3" s="30" t="s">
        <v>13</v>
      </c>
      <c r="D3" s="30" t="s">
        <v>221</v>
      </c>
      <c r="E3" s="31" t="s">
        <v>11</v>
      </c>
      <c r="F3" s="32">
        <v>34999.64</v>
      </c>
      <c r="G3" s="3">
        <v>37589</v>
      </c>
      <c r="H3" s="33">
        <f>34999.64+68994.98</f>
        <v>103994.62</v>
      </c>
      <c r="I3" s="34">
        <f>H3</f>
        <v>103994.62</v>
      </c>
      <c r="J3" s="35">
        <v>43800</v>
      </c>
      <c r="N3" s="36"/>
      <c r="O3" s="37"/>
      <c r="P3" s="38"/>
      <c r="Q3" s="36"/>
      <c r="R3" s="37"/>
    </row>
    <row r="4" spans="1:18" s="1" customFormat="1" ht="53.25" customHeight="1" x14ac:dyDescent="0.3">
      <c r="A4" s="28" t="s">
        <v>12</v>
      </c>
      <c r="B4" s="29" t="s">
        <v>10</v>
      </c>
      <c r="C4" s="30" t="s">
        <v>13</v>
      </c>
      <c r="D4" s="30" t="s">
        <v>221</v>
      </c>
      <c r="E4" s="31" t="s">
        <v>11</v>
      </c>
      <c r="F4" s="32">
        <v>161527.97</v>
      </c>
      <c r="G4" s="39">
        <v>37589</v>
      </c>
      <c r="H4" s="33">
        <f>161527.97+318419.74</f>
        <v>479947.70999999996</v>
      </c>
      <c r="I4" s="34">
        <f>H4</f>
        <v>479947.70999999996</v>
      </c>
      <c r="J4" s="35">
        <v>43800</v>
      </c>
      <c r="N4" s="36"/>
      <c r="O4" s="37"/>
      <c r="P4" s="38"/>
      <c r="Q4" s="36"/>
      <c r="R4" s="37"/>
    </row>
    <row r="5" spans="1:18" s="1" customFormat="1" ht="47.25" customHeight="1" x14ac:dyDescent="0.3">
      <c r="A5" s="28" t="s">
        <v>14</v>
      </c>
      <c r="B5" s="29" t="s">
        <v>10</v>
      </c>
      <c r="C5" s="30" t="s">
        <v>15</v>
      </c>
      <c r="D5" s="30" t="s">
        <v>221</v>
      </c>
      <c r="E5" s="31" t="s">
        <v>11</v>
      </c>
      <c r="F5" s="32">
        <v>193754.26</v>
      </c>
      <c r="G5" s="3">
        <v>37531</v>
      </c>
      <c r="H5" s="33">
        <f>193754.26+384931.6</f>
        <v>578685.86</v>
      </c>
      <c r="I5" s="34">
        <f>H5</f>
        <v>578685.86</v>
      </c>
      <c r="J5" s="35">
        <v>43800</v>
      </c>
      <c r="N5" s="36"/>
      <c r="O5" s="37"/>
      <c r="P5" s="40"/>
      <c r="Q5" s="36"/>
      <c r="R5" s="40"/>
    </row>
    <row r="6" spans="1:18" s="1" customFormat="1" ht="50.25" customHeight="1" x14ac:dyDescent="0.3">
      <c r="A6" s="28" t="s">
        <v>14</v>
      </c>
      <c r="B6" s="29" t="s">
        <v>10</v>
      </c>
      <c r="C6" s="30" t="s">
        <v>15</v>
      </c>
      <c r="D6" s="30" t="s">
        <v>221</v>
      </c>
      <c r="E6" s="31" t="s">
        <v>11</v>
      </c>
      <c r="F6" s="32">
        <v>383570.91</v>
      </c>
      <c r="G6" s="3">
        <v>37531</v>
      </c>
      <c r="H6" s="34">
        <f>383570.91+762040.33</f>
        <v>1145611.24</v>
      </c>
      <c r="I6" s="34">
        <f>H6</f>
        <v>1145611.24</v>
      </c>
      <c r="J6" s="35">
        <v>43800</v>
      </c>
      <c r="N6" s="36"/>
      <c r="O6" s="41"/>
      <c r="P6" s="40"/>
      <c r="Q6" s="36"/>
      <c r="R6" s="40"/>
    </row>
    <row r="7" spans="1:18" s="1" customFormat="1" ht="239.4" x14ac:dyDescent="0.3">
      <c r="A7" s="42" t="s">
        <v>9</v>
      </c>
      <c r="B7" s="8" t="s">
        <v>10</v>
      </c>
      <c r="C7" s="2" t="s">
        <v>246</v>
      </c>
      <c r="D7" s="2" t="s">
        <v>221</v>
      </c>
      <c r="E7" s="43" t="s">
        <v>11</v>
      </c>
      <c r="F7" s="10" t="s">
        <v>11</v>
      </c>
      <c r="G7" s="44" t="s">
        <v>11</v>
      </c>
      <c r="H7" s="10" t="s">
        <v>11</v>
      </c>
      <c r="I7" s="10" t="str">
        <f>E7</f>
        <v>N/A</v>
      </c>
      <c r="J7" s="11">
        <v>43800</v>
      </c>
    </row>
    <row r="8" spans="1:18" s="1" customFormat="1" ht="100.8" x14ac:dyDescent="0.3">
      <c r="A8" s="42" t="s">
        <v>16</v>
      </c>
      <c r="B8" s="8" t="s">
        <v>10</v>
      </c>
      <c r="C8" s="2" t="s">
        <v>17</v>
      </c>
      <c r="D8" s="2" t="s">
        <v>221</v>
      </c>
      <c r="E8" s="43" t="s">
        <v>11</v>
      </c>
      <c r="F8" s="10" t="s">
        <v>11</v>
      </c>
      <c r="G8" s="44" t="s">
        <v>11</v>
      </c>
      <c r="H8" s="10" t="s">
        <v>11</v>
      </c>
      <c r="I8" s="10" t="str">
        <f>E8</f>
        <v>N/A</v>
      </c>
      <c r="J8" s="11">
        <v>43800</v>
      </c>
    </row>
    <row r="9" spans="1:18" s="1" customFormat="1" ht="88.2" x14ac:dyDescent="0.3">
      <c r="A9" s="42" t="s">
        <v>18</v>
      </c>
      <c r="B9" s="8" t="s">
        <v>10</v>
      </c>
      <c r="C9" s="2" t="s">
        <v>19</v>
      </c>
      <c r="D9" s="2" t="s">
        <v>221</v>
      </c>
      <c r="E9" s="43" t="s">
        <v>11</v>
      </c>
      <c r="F9" s="10" t="s">
        <v>11</v>
      </c>
      <c r="G9" s="44" t="s">
        <v>11</v>
      </c>
      <c r="H9" s="10" t="s">
        <v>11</v>
      </c>
      <c r="I9" s="10" t="str">
        <f>E9</f>
        <v>N/A</v>
      </c>
      <c r="J9" s="11">
        <v>43800</v>
      </c>
    </row>
    <row r="10" spans="1:18" s="1" customFormat="1" ht="189" x14ac:dyDescent="0.3">
      <c r="A10" s="42" t="s">
        <v>20</v>
      </c>
      <c r="B10" s="2" t="s">
        <v>21</v>
      </c>
      <c r="C10" s="2" t="s">
        <v>22</v>
      </c>
      <c r="D10" s="2" t="s">
        <v>221</v>
      </c>
      <c r="E10" s="43" t="s">
        <v>11</v>
      </c>
      <c r="F10" s="45">
        <v>242660.58</v>
      </c>
      <c r="G10" s="46">
        <v>38863</v>
      </c>
      <c r="H10" s="33">
        <v>570664.88598599995</v>
      </c>
      <c r="I10" s="10">
        <f>H10</f>
        <v>570664.88598599995</v>
      </c>
      <c r="J10" s="11">
        <v>43800</v>
      </c>
    </row>
    <row r="11" spans="1:18" s="1" customFormat="1" ht="37.799999999999997" x14ac:dyDescent="0.3">
      <c r="A11" s="42" t="s">
        <v>23</v>
      </c>
      <c r="B11" s="8" t="s">
        <v>10</v>
      </c>
      <c r="C11" s="2" t="s">
        <v>24</v>
      </c>
      <c r="D11" s="2" t="s">
        <v>221</v>
      </c>
      <c r="E11" s="12">
        <v>0</v>
      </c>
      <c r="F11" s="13" t="s">
        <v>11</v>
      </c>
      <c r="G11" s="2" t="s">
        <v>11</v>
      </c>
      <c r="H11" s="13" t="s">
        <v>11</v>
      </c>
      <c r="I11" s="10">
        <f t="shared" ref="I11:I120" si="0">E11</f>
        <v>0</v>
      </c>
      <c r="J11" s="11">
        <v>43800</v>
      </c>
    </row>
    <row r="12" spans="1:18" s="1" customFormat="1" ht="26.4" x14ac:dyDescent="0.3">
      <c r="A12" s="42" t="s">
        <v>25</v>
      </c>
      <c r="B12" s="8" t="s">
        <v>10</v>
      </c>
      <c r="C12" s="2" t="s">
        <v>26</v>
      </c>
      <c r="D12" s="2" t="s">
        <v>221</v>
      </c>
      <c r="E12" s="12" t="s">
        <v>11</v>
      </c>
      <c r="F12" s="13" t="s">
        <v>11</v>
      </c>
      <c r="G12" s="2" t="s">
        <v>11</v>
      </c>
      <c r="H12" s="13" t="s">
        <v>11</v>
      </c>
      <c r="I12" s="10" t="str">
        <f t="shared" si="0"/>
        <v>N/A</v>
      </c>
      <c r="J12" s="11">
        <v>43800</v>
      </c>
    </row>
    <row r="13" spans="1:18" s="1" customFormat="1" ht="113.4" x14ac:dyDescent="0.3">
      <c r="A13" s="42" t="s">
        <v>27</v>
      </c>
      <c r="B13" s="8" t="s">
        <v>10</v>
      </c>
      <c r="C13" s="47" t="s">
        <v>28</v>
      </c>
      <c r="D13" s="2" t="s">
        <v>221</v>
      </c>
      <c r="E13" s="48" t="s">
        <v>11</v>
      </c>
      <c r="F13" s="13" t="s">
        <v>11</v>
      </c>
      <c r="G13" s="2" t="s">
        <v>11</v>
      </c>
      <c r="H13" s="13" t="s">
        <v>11</v>
      </c>
      <c r="I13" s="10" t="str">
        <f t="shared" si="0"/>
        <v>N/A</v>
      </c>
      <c r="J13" s="11">
        <v>43800</v>
      </c>
    </row>
    <row r="14" spans="1:18" s="1" customFormat="1" ht="63" x14ac:dyDescent="0.3">
      <c r="A14" s="49" t="s">
        <v>29</v>
      </c>
      <c r="B14" s="8" t="s">
        <v>10</v>
      </c>
      <c r="C14" s="2" t="s">
        <v>30</v>
      </c>
      <c r="D14" s="2" t="s">
        <v>221</v>
      </c>
      <c r="E14" s="12" t="s">
        <v>11</v>
      </c>
      <c r="F14" s="13" t="s">
        <v>11</v>
      </c>
      <c r="G14" s="2" t="s">
        <v>11</v>
      </c>
      <c r="H14" s="13" t="s">
        <v>11</v>
      </c>
      <c r="I14" s="10" t="str">
        <f t="shared" si="0"/>
        <v>N/A</v>
      </c>
      <c r="J14" s="11">
        <v>43800</v>
      </c>
    </row>
    <row r="15" spans="1:18" s="1" customFormat="1" ht="26.4" x14ac:dyDescent="0.3">
      <c r="A15" s="14" t="s">
        <v>31</v>
      </c>
      <c r="B15" s="8" t="s">
        <v>10</v>
      </c>
      <c r="C15" s="8" t="s">
        <v>139</v>
      </c>
      <c r="D15" s="8" t="s">
        <v>221</v>
      </c>
      <c r="E15" s="12" t="s">
        <v>11</v>
      </c>
      <c r="F15" s="13" t="s">
        <v>11</v>
      </c>
      <c r="G15" s="2" t="s">
        <v>11</v>
      </c>
      <c r="H15" s="13" t="s">
        <v>11</v>
      </c>
      <c r="I15" s="10" t="str">
        <f t="shared" si="0"/>
        <v>N/A</v>
      </c>
      <c r="J15" s="11">
        <v>43800</v>
      </c>
    </row>
    <row r="16" spans="1:18" s="1" customFormat="1" ht="26.4" x14ac:dyDescent="0.3">
      <c r="A16" s="14" t="s">
        <v>32</v>
      </c>
      <c r="B16" s="8" t="s">
        <v>10</v>
      </c>
      <c r="C16" s="8" t="s">
        <v>140</v>
      </c>
      <c r="D16" s="8" t="s">
        <v>221</v>
      </c>
      <c r="E16" s="12" t="s">
        <v>11</v>
      </c>
      <c r="F16" s="13" t="s">
        <v>11</v>
      </c>
      <c r="G16" s="2" t="s">
        <v>11</v>
      </c>
      <c r="H16" s="13" t="s">
        <v>11</v>
      </c>
      <c r="I16" s="10" t="str">
        <f t="shared" si="0"/>
        <v>N/A</v>
      </c>
      <c r="J16" s="11">
        <v>43800</v>
      </c>
    </row>
    <row r="17" spans="1:10" s="1" customFormat="1" ht="26.4" x14ac:dyDescent="0.3">
      <c r="A17" s="14" t="s">
        <v>33</v>
      </c>
      <c r="B17" s="8" t="s">
        <v>10</v>
      </c>
      <c r="C17" s="8" t="s">
        <v>141</v>
      </c>
      <c r="D17" s="8" t="s">
        <v>221</v>
      </c>
      <c r="E17" s="12" t="s">
        <v>11</v>
      </c>
      <c r="F17" s="13" t="s">
        <v>11</v>
      </c>
      <c r="G17" s="2" t="s">
        <v>11</v>
      </c>
      <c r="H17" s="13" t="s">
        <v>11</v>
      </c>
      <c r="I17" s="10" t="str">
        <f t="shared" si="0"/>
        <v>N/A</v>
      </c>
      <c r="J17" s="11">
        <v>43800</v>
      </c>
    </row>
    <row r="18" spans="1:10" s="1" customFormat="1" ht="26.4" x14ac:dyDescent="0.3">
      <c r="A18" s="14" t="s">
        <v>34</v>
      </c>
      <c r="B18" s="8" t="s">
        <v>10</v>
      </c>
      <c r="C18" s="8" t="s">
        <v>142</v>
      </c>
      <c r="D18" s="8" t="s">
        <v>221</v>
      </c>
      <c r="E18" s="12" t="s">
        <v>11</v>
      </c>
      <c r="F18" s="13" t="s">
        <v>11</v>
      </c>
      <c r="G18" s="2" t="s">
        <v>11</v>
      </c>
      <c r="H18" s="13" t="s">
        <v>11</v>
      </c>
      <c r="I18" s="10" t="str">
        <f t="shared" si="0"/>
        <v>N/A</v>
      </c>
      <c r="J18" s="11">
        <v>43800</v>
      </c>
    </row>
    <row r="19" spans="1:10" s="1" customFormat="1" ht="26.4" x14ac:dyDescent="0.3">
      <c r="A19" s="14" t="s">
        <v>35</v>
      </c>
      <c r="B19" s="8" t="s">
        <v>10</v>
      </c>
      <c r="C19" s="8" t="s">
        <v>143</v>
      </c>
      <c r="D19" s="8" t="s">
        <v>221</v>
      </c>
      <c r="E19" s="12" t="s">
        <v>11</v>
      </c>
      <c r="F19" s="13" t="s">
        <v>11</v>
      </c>
      <c r="G19" s="2" t="s">
        <v>11</v>
      </c>
      <c r="H19" s="13" t="s">
        <v>11</v>
      </c>
      <c r="I19" s="10" t="str">
        <f t="shared" si="0"/>
        <v>N/A</v>
      </c>
      <c r="J19" s="11">
        <v>43800</v>
      </c>
    </row>
    <row r="20" spans="1:10" s="1" customFormat="1" ht="26.4" x14ac:dyDescent="0.3">
      <c r="A20" s="14" t="s">
        <v>36</v>
      </c>
      <c r="B20" s="8" t="s">
        <v>10</v>
      </c>
      <c r="C20" s="8" t="s">
        <v>144</v>
      </c>
      <c r="D20" s="8" t="s">
        <v>221</v>
      </c>
      <c r="E20" s="12" t="s">
        <v>11</v>
      </c>
      <c r="F20" s="13" t="s">
        <v>11</v>
      </c>
      <c r="G20" s="2" t="s">
        <v>11</v>
      </c>
      <c r="H20" s="13" t="s">
        <v>11</v>
      </c>
      <c r="I20" s="10" t="str">
        <f t="shared" si="0"/>
        <v>N/A</v>
      </c>
      <c r="J20" s="11">
        <v>43800</v>
      </c>
    </row>
    <row r="21" spans="1:10" s="1" customFormat="1" ht="26.4" x14ac:dyDescent="0.3">
      <c r="A21" s="14" t="s">
        <v>37</v>
      </c>
      <c r="B21" s="8" t="s">
        <v>10</v>
      </c>
      <c r="C21" s="8" t="s">
        <v>145</v>
      </c>
      <c r="D21" s="8" t="s">
        <v>221</v>
      </c>
      <c r="E21" s="12" t="s">
        <v>11</v>
      </c>
      <c r="F21" s="13" t="s">
        <v>11</v>
      </c>
      <c r="G21" s="2" t="s">
        <v>11</v>
      </c>
      <c r="H21" s="13" t="s">
        <v>11</v>
      </c>
      <c r="I21" s="10" t="str">
        <f t="shared" si="0"/>
        <v>N/A</v>
      </c>
      <c r="J21" s="11">
        <v>43800</v>
      </c>
    </row>
    <row r="22" spans="1:10" s="1" customFormat="1" ht="26.4" x14ac:dyDescent="0.3">
      <c r="A22" s="14" t="s">
        <v>38</v>
      </c>
      <c r="B22" s="8" t="s">
        <v>10</v>
      </c>
      <c r="C22" s="8" t="s">
        <v>146</v>
      </c>
      <c r="D22" s="8" t="s">
        <v>221</v>
      </c>
      <c r="E22" s="12" t="s">
        <v>11</v>
      </c>
      <c r="F22" s="13" t="s">
        <v>11</v>
      </c>
      <c r="G22" s="2" t="s">
        <v>11</v>
      </c>
      <c r="H22" s="13" t="s">
        <v>11</v>
      </c>
      <c r="I22" s="10" t="str">
        <f t="shared" si="0"/>
        <v>N/A</v>
      </c>
      <c r="J22" s="11">
        <v>43800</v>
      </c>
    </row>
    <row r="23" spans="1:10" s="1" customFormat="1" ht="26.4" x14ac:dyDescent="0.3">
      <c r="A23" s="14" t="s">
        <v>39</v>
      </c>
      <c r="B23" s="8" t="s">
        <v>10</v>
      </c>
      <c r="C23" s="8" t="s">
        <v>147</v>
      </c>
      <c r="D23" s="8" t="s">
        <v>221</v>
      </c>
      <c r="E23" s="12" t="s">
        <v>11</v>
      </c>
      <c r="F23" s="13" t="s">
        <v>11</v>
      </c>
      <c r="G23" s="2" t="s">
        <v>11</v>
      </c>
      <c r="H23" s="13" t="s">
        <v>11</v>
      </c>
      <c r="I23" s="10" t="str">
        <f t="shared" si="0"/>
        <v>N/A</v>
      </c>
      <c r="J23" s="11">
        <v>43800</v>
      </c>
    </row>
    <row r="24" spans="1:10" s="1" customFormat="1" ht="26.4" x14ac:dyDescent="0.3">
      <c r="A24" s="14" t="s">
        <v>40</v>
      </c>
      <c r="B24" s="8" t="s">
        <v>10</v>
      </c>
      <c r="C24" s="8" t="s">
        <v>148</v>
      </c>
      <c r="D24" s="8" t="s">
        <v>221</v>
      </c>
      <c r="E24" s="12" t="s">
        <v>11</v>
      </c>
      <c r="F24" s="13" t="s">
        <v>11</v>
      </c>
      <c r="G24" s="2" t="s">
        <v>11</v>
      </c>
      <c r="H24" s="13" t="s">
        <v>11</v>
      </c>
      <c r="I24" s="10" t="str">
        <f t="shared" si="0"/>
        <v>N/A</v>
      </c>
      <c r="J24" s="11">
        <v>43800</v>
      </c>
    </row>
    <row r="25" spans="1:10" s="1" customFormat="1" ht="26.4" x14ac:dyDescent="0.3">
      <c r="A25" s="14" t="s">
        <v>41</v>
      </c>
      <c r="B25" s="8" t="s">
        <v>10</v>
      </c>
      <c r="C25" s="8" t="s">
        <v>149</v>
      </c>
      <c r="D25" s="8" t="s">
        <v>221</v>
      </c>
      <c r="E25" s="12" t="s">
        <v>11</v>
      </c>
      <c r="F25" s="13" t="s">
        <v>11</v>
      </c>
      <c r="G25" s="2" t="s">
        <v>11</v>
      </c>
      <c r="H25" s="13" t="s">
        <v>11</v>
      </c>
      <c r="I25" s="10" t="str">
        <f t="shared" si="0"/>
        <v>N/A</v>
      </c>
      <c r="J25" s="11">
        <v>43800</v>
      </c>
    </row>
    <row r="26" spans="1:10" s="1" customFormat="1" ht="75.599999999999994" x14ac:dyDescent="0.3">
      <c r="A26" s="14" t="s">
        <v>42</v>
      </c>
      <c r="B26" s="8" t="s">
        <v>10</v>
      </c>
      <c r="C26" s="8" t="s">
        <v>150</v>
      </c>
      <c r="D26" s="8" t="s">
        <v>222</v>
      </c>
      <c r="E26" s="10">
        <v>489863.33</v>
      </c>
      <c r="F26" s="13" t="s">
        <v>11</v>
      </c>
      <c r="G26" s="2" t="s">
        <v>11</v>
      </c>
      <c r="H26" s="13" t="s">
        <v>11</v>
      </c>
      <c r="I26" s="10">
        <f t="shared" si="0"/>
        <v>489863.33</v>
      </c>
      <c r="J26" s="11">
        <v>43800</v>
      </c>
    </row>
    <row r="27" spans="1:10" s="1" customFormat="1" ht="26.4" x14ac:dyDescent="0.3">
      <c r="A27" s="14" t="s">
        <v>43</v>
      </c>
      <c r="B27" s="8" t="s">
        <v>10</v>
      </c>
      <c r="C27" s="8" t="s">
        <v>151</v>
      </c>
      <c r="D27" s="8" t="s">
        <v>222</v>
      </c>
      <c r="E27" s="12">
        <v>0</v>
      </c>
      <c r="F27" s="13" t="s">
        <v>11</v>
      </c>
      <c r="G27" s="2" t="s">
        <v>11</v>
      </c>
      <c r="H27" s="13" t="s">
        <v>11</v>
      </c>
      <c r="I27" s="10">
        <f t="shared" si="0"/>
        <v>0</v>
      </c>
      <c r="J27" s="11">
        <v>43800</v>
      </c>
    </row>
    <row r="28" spans="1:10" s="1" customFormat="1" ht="26.4" x14ac:dyDescent="0.3">
      <c r="A28" s="14" t="s">
        <v>44</v>
      </c>
      <c r="B28" s="8" t="s">
        <v>10</v>
      </c>
      <c r="C28" s="8" t="s">
        <v>151</v>
      </c>
      <c r="D28" s="8" t="s">
        <v>222</v>
      </c>
      <c r="E28" s="12">
        <v>0</v>
      </c>
      <c r="F28" s="13" t="s">
        <v>11</v>
      </c>
      <c r="G28" s="2" t="s">
        <v>11</v>
      </c>
      <c r="H28" s="13" t="s">
        <v>11</v>
      </c>
      <c r="I28" s="10">
        <f t="shared" si="0"/>
        <v>0</v>
      </c>
      <c r="J28" s="11">
        <v>43800</v>
      </c>
    </row>
    <row r="29" spans="1:10" s="1" customFormat="1" ht="37.799999999999997" x14ac:dyDescent="0.3">
      <c r="A29" s="14" t="s">
        <v>45</v>
      </c>
      <c r="B29" s="8" t="s">
        <v>10</v>
      </c>
      <c r="C29" s="8" t="s">
        <v>152</v>
      </c>
      <c r="D29" s="8" t="s">
        <v>222</v>
      </c>
      <c r="E29" s="12">
        <v>0</v>
      </c>
      <c r="F29" s="13" t="s">
        <v>11</v>
      </c>
      <c r="G29" s="2" t="s">
        <v>11</v>
      </c>
      <c r="H29" s="13" t="s">
        <v>11</v>
      </c>
      <c r="I29" s="10">
        <f t="shared" si="0"/>
        <v>0</v>
      </c>
      <c r="J29" s="11">
        <v>43800</v>
      </c>
    </row>
    <row r="30" spans="1:10" s="1" customFormat="1" ht="26.4" x14ac:dyDescent="0.3">
      <c r="A30" s="14" t="s">
        <v>46</v>
      </c>
      <c r="B30" s="8" t="s">
        <v>10</v>
      </c>
      <c r="C30" s="8" t="s">
        <v>153</v>
      </c>
      <c r="D30" s="8" t="s">
        <v>222</v>
      </c>
      <c r="E30" s="10" t="s">
        <v>11</v>
      </c>
      <c r="F30" s="13" t="s">
        <v>11</v>
      </c>
      <c r="G30" s="2" t="s">
        <v>11</v>
      </c>
      <c r="H30" s="13" t="s">
        <v>11</v>
      </c>
      <c r="I30" s="10" t="str">
        <f t="shared" si="0"/>
        <v>N/A</v>
      </c>
      <c r="J30" s="11">
        <v>43800</v>
      </c>
    </row>
    <row r="31" spans="1:10" s="1" customFormat="1" ht="37.799999999999997" x14ac:dyDescent="0.3">
      <c r="A31" s="14" t="s">
        <v>47</v>
      </c>
      <c r="B31" s="8" t="s">
        <v>10</v>
      </c>
      <c r="C31" s="8" t="s">
        <v>154</v>
      </c>
      <c r="D31" s="8" t="s">
        <v>222</v>
      </c>
      <c r="E31" s="12">
        <v>0</v>
      </c>
      <c r="F31" s="13" t="s">
        <v>11</v>
      </c>
      <c r="G31" s="2" t="s">
        <v>11</v>
      </c>
      <c r="H31" s="13" t="s">
        <v>11</v>
      </c>
      <c r="I31" s="10">
        <f t="shared" si="0"/>
        <v>0</v>
      </c>
      <c r="J31" s="11">
        <v>43800</v>
      </c>
    </row>
    <row r="32" spans="1:10" s="1" customFormat="1" ht="26.4" x14ac:dyDescent="0.3">
      <c r="A32" s="14" t="s">
        <v>48</v>
      </c>
      <c r="B32" s="8" t="s">
        <v>10</v>
      </c>
      <c r="C32" s="8" t="s">
        <v>151</v>
      </c>
      <c r="D32" s="8" t="s">
        <v>222</v>
      </c>
      <c r="E32" s="12">
        <v>0</v>
      </c>
      <c r="F32" s="13" t="s">
        <v>11</v>
      </c>
      <c r="G32" s="2" t="s">
        <v>11</v>
      </c>
      <c r="H32" s="13" t="s">
        <v>11</v>
      </c>
      <c r="I32" s="10">
        <f t="shared" si="0"/>
        <v>0</v>
      </c>
      <c r="J32" s="11">
        <v>43800</v>
      </c>
    </row>
    <row r="33" spans="1:10" s="1" customFormat="1" ht="26.4" x14ac:dyDescent="0.3">
      <c r="A33" s="14" t="s">
        <v>49</v>
      </c>
      <c r="B33" s="8" t="s">
        <v>10</v>
      </c>
      <c r="C33" s="8" t="s">
        <v>155</v>
      </c>
      <c r="D33" s="8" t="s">
        <v>222</v>
      </c>
      <c r="E33" s="10">
        <v>299288.38</v>
      </c>
      <c r="F33" s="13" t="s">
        <v>11</v>
      </c>
      <c r="G33" s="2" t="s">
        <v>11</v>
      </c>
      <c r="H33" s="13" t="s">
        <v>11</v>
      </c>
      <c r="I33" s="10">
        <f t="shared" si="0"/>
        <v>299288.38</v>
      </c>
      <c r="J33" s="11">
        <v>43800</v>
      </c>
    </row>
    <row r="34" spans="1:10" s="1" customFormat="1" ht="26.4" x14ac:dyDescent="0.3">
      <c r="A34" s="14" t="s">
        <v>50</v>
      </c>
      <c r="B34" s="8" t="s">
        <v>10</v>
      </c>
      <c r="C34" s="8" t="s">
        <v>155</v>
      </c>
      <c r="D34" s="8" t="s">
        <v>222</v>
      </c>
      <c r="E34" s="10">
        <v>840206.19</v>
      </c>
      <c r="F34" s="13" t="s">
        <v>11</v>
      </c>
      <c r="G34" s="2" t="s">
        <v>11</v>
      </c>
      <c r="H34" s="13" t="s">
        <v>11</v>
      </c>
      <c r="I34" s="10">
        <f t="shared" si="0"/>
        <v>840206.19</v>
      </c>
      <c r="J34" s="11">
        <v>43800</v>
      </c>
    </row>
    <row r="35" spans="1:10" s="1" customFormat="1" ht="26.4" x14ac:dyDescent="0.3">
      <c r="A35" s="14" t="s">
        <v>51</v>
      </c>
      <c r="B35" s="8" t="s">
        <v>10</v>
      </c>
      <c r="C35" s="8" t="s">
        <v>155</v>
      </c>
      <c r="D35" s="8" t="s">
        <v>222</v>
      </c>
      <c r="E35" s="10">
        <v>1781160.86</v>
      </c>
      <c r="F35" s="13" t="s">
        <v>11</v>
      </c>
      <c r="G35" s="2" t="s">
        <v>11</v>
      </c>
      <c r="H35" s="13" t="s">
        <v>11</v>
      </c>
      <c r="I35" s="10">
        <f t="shared" si="0"/>
        <v>1781160.86</v>
      </c>
      <c r="J35" s="11">
        <v>43800</v>
      </c>
    </row>
    <row r="36" spans="1:10" s="1" customFormat="1" ht="37.799999999999997" x14ac:dyDescent="0.3">
      <c r="A36" s="14" t="s">
        <v>52</v>
      </c>
      <c r="B36" s="8" t="s">
        <v>10</v>
      </c>
      <c r="C36" s="8" t="s">
        <v>156</v>
      </c>
      <c r="D36" s="8" t="s">
        <v>222</v>
      </c>
      <c r="E36" s="10">
        <v>257978.3</v>
      </c>
      <c r="F36" s="13" t="s">
        <v>11</v>
      </c>
      <c r="G36" s="2" t="s">
        <v>11</v>
      </c>
      <c r="H36" s="13" t="s">
        <v>11</v>
      </c>
      <c r="I36" s="10">
        <f t="shared" si="0"/>
        <v>257978.3</v>
      </c>
      <c r="J36" s="11">
        <v>43800</v>
      </c>
    </row>
    <row r="37" spans="1:10" s="1" customFormat="1" ht="37.799999999999997" x14ac:dyDescent="0.3">
      <c r="A37" s="14" t="s">
        <v>53</v>
      </c>
      <c r="B37" s="8" t="s">
        <v>10</v>
      </c>
      <c r="C37" s="8" t="s">
        <v>156</v>
      </c>
      <c r="D37" s="8" t="s">
        <v>222</v>
      </c>
      <c r="E37" s="10">
        <v>189938.93</v>
      </c>
      <c r="F37" s="13" t="s">
        <v>11</v>
      </c>
      <c r="G37" s="2" t="s">
        <v>11</v>
      </c>
      <c r="H37" s="13" t="s">
        <v>11</v>
      </c>
      <c r="I37" s="10">
        <f t="shared" si="0"/>
        <v>189938.93</v>
      </c>
      <c r="J37" s="11">
        <v>43800</v>
      </c>
    </row>
    <row r="38" spans="1:10" s="1" customFormat="1" ht="26.4" x14ac:dyDescent="0.3">
      <c r="A38" s="14" t="s">
        <v>54</v>
      </c>
      <c r="B38" s="8" t="s">
        <v>10</v>
      </c>
      <c r="C38" s="8" t="s">
        <v>151</v>
      </c>
      <c r="D38" s="8" t="s">
        <v>222</v>
      </c>
      <c r="E38" s="10">
        <v>390778.49</v>
      </c>
      <c r="F38" s="13" t="s">
        <v>11</v>
      </c>
      <c r="G38" s="2" t="s">
        <v>11</v>
      </c>
      <c r="H38" s="13" t="s">
        <v>11</v>
      </c>
      <c r="I38" s="10">
        <f t="shared" si="0"/>
        <v>390778.49</v>
      </c>
      <c r="J38" s="11">
        <v>43800</v>
      </c>
    </row>
    <row r="39" spans="1:10" s="1" customFormat="1" ht="26.4" x14ac:dyDescent="0.3">
      <c r="A39" s="14" t="s">
        <v>55</v>
      </c>
      <c r="B39" s="8" t="s">
        <v>10</v>
      </c>
      <c r="C39" s="8" t="s">
        <v>151</v>
      </c>
      <c r="D39" s="8" t="s">
        <v>222</v>
      </c>
      <c r="E39" s="12">
        <v>0</v>
      </c>
      <c r="F39" s="13" t="s">
        <v>11</v>
      </c>
      <c r="G39" s="2" t="s">
        <v>11</v>
      </c>
      <c r="H39" s="13" t="s">
        <v>11</v>
      </c>
      <c r="I39" s="10">
        <f t="shared" si="0"/>
        <v>0</v>
      </c>
      <c r="J39" s="11">
        <v>43800</v>
      </c>
    </row>
    <row r="40" spans="1:10" s="1" customFormat="1" ht="26.4" x14ac:dyDescent="0.3">
      <c r="A40" s="14" t="s">
        <v>56</v>
      </c>
      <c r="B40" s="8" t="s">
        <v>10</v>
      </c>
      <c r="C40" s="8" t="s">
        <v>151</v>
      </c>
      <c r="D40" s="8" t="s">
        <v>222</v>
      </c>
      <c r="E40" s="10" t="s">
        <v>11</v>
      </c>
      <c r="F40" s="13" t="s">
        <v>11</v>
      </c>
      <c r="G40" s="2" t="s">
        <v>11</v>
      </c>
      <c r="H40" s="13" t="s">
        <v>11</v>
      </c>
      <c r="I40" s="10" t="str">
        <f t="shared" si="0"/>
        <v>N/A</v>
      </c>
      <c r="J40" s="11">
        <v>43800</v>
      </c>
    </row>
    <row r="41" spans="1:10" s="1" customFormat="1" ht="37.799999999999997" x14ac:dyDescent="0.3">
      <c r="A41" s="14" t="s">
        <v>57</v>
      </c>
      <c r="B41" s="8" t="s">
        <v>10</v>
      </c>
      <c r="C41" s="8" t="s">
        <v>152</v>
      </c>
      <c r="D41" s="8" t="s">
        <v>222</v>
      </c>
      <c r="E41" s="12">
        <v>0</v>
      </c>
      <c r="F41" s="13" t="s">
        <v>11</v>
      </c>
      <c r="G41" s="2" t="s">
        <v>11</v>
      </c>
      <c r="H41" s="13" t="s">
        <v>11</v>
      </c>
      <c r="I41" s="10">
        <f t="shared" si="0"/>
        <v>0</v>
      </c>
      <c r="J41" s="11">
        <v>43800</v>
      </c>
    </row>
    <row r="42" spans="1:10" s="1" customFormat="1" ht="37.799999999999997" x14ac:dyDescent="0.3">
      <c r="A42" s="14" t="s">
        <v>58</v>
      </c>
      <c r="B42" s="8" t="s">
        <v>10</v>
      </c>
      <c r="C42" s="8" t="s">
        <v>152</v>
      </c>
      <c r="D42" s="8" t="s">
        <v>222</v>
      </c>
      <c r="E42" s="12">
        <v>0</v>
      </c>
      <c r="F42" s="13" t="s">
        <v>11</v>
      </c>
      <c r="G42" s="2" t="s">
        <v>11</v>
      </c>
      <c r="H42" s="13" t="s">
        <v>11</v>
      </c>
      <c r="I42" s="10">
        <f t="shared" si="0"/>
        <v>0</v>
      </c>
      <c r="J42" s="11">
        <v>43800</v>
      </c>
    </row>
    <row r="43" spans="1:10" s="1" customFormat="1" ht="63" x14ac:dyDescent="0.3">
      <c r="A43" s="14" t="s">
        <v>59</v>
      </c>
      <c r="B43" s="8" t="s">
        <v>10</v>
      </c>
      <c r="C43" s="8" t="s">
        <v>157</v>
      </c>
      <c r="D43" s="8" t="s">
        <v>222</v>
      </c>
      <c r="E43" s="12">
        <v>0</v>
      </c>
      <c r="F43" s="17">
        <v>21098.09</v>
      </c>
      <c r="G43" s="3">
        <v>43584</v>
      </c>
      <c r="H43" s="20">
        <v>308.56000000000063</v>
      </c>
      <c r="I43" s="10">
        <f>E43+H43</f>
        <v>308.56000000000063</v>
      </c>
      <c r="J43" s="11">
        <v>43800</v>
      </c>
    </row>
    <row r="44" spans="1:10" s="1" customFormat="1" ht="63" x14ac:dyDescent="0.3">
      <c r="A44" s="14" t="s">
        <v>60</v>
      </c>
      <c r="B44" s="8" t="s">
        <v>10</v>
      </c>
      <c r="C44" s="8" t="s">
        <v>158</v>
      </c>
      <c r="D44" s="8" t="s">
        <v>222</v>
      </c>
      <c r="E44" s="10">
        <v>2600.77</v>
      </c>
      <c r="F44" s="13" t="s">
        <v>11</v>
      </c>
      <c r="G44" s="2" t="s">
        <v>11</v>
      </c>
      <c r="H44" s="13" t="s">
        <v>11</v>
      </c>
      <c r="I44" s="10">
        <f t="shared" si="0"/>
        <v>2600.77</v>
      </c>
      <c r="J44" s="11">
        <v>43800</v>
      </c>
    </row>
    <row r="45" spans="1:10" s="1" customFormat="1" ht="26.4" x14ac:dyDescent="0.3">
      <c r="A45" s="14" t="s">
        <v>61</v>
      </c>
      <c r="B45" s="8" t="s">
        <v>10</v>
      </c>
      <c r="C45" s="8" t="s">
        <v>155</v>
      </c>
      <c r="D45" s="8" t="s">
        <v>222</v>
      </c>
      <c r="E45" s="10">
        <v>681424.59</v>
      </c>
      <c r="F45" s="13" t="s">
        <v>11</v>
      </c>
      <c r="G45" s="2" t="s">
        <v>11</v>
      </c>
      <c r="H45" s="13" t="s">
        <v>11</v>
      </c>
      <c r="I45" s="10">
        <f t="shared" si="0"/>
        <v>681424.59</v>
      </c>
      <c r="J45" s="11">
        <v>43800</v>
      </c>
    </row>
    <row r="46" spans="1:10" s="1" customFormat="1" ht="26.4" x14ac:dyDescent="0.3">
      <c r="A46" s="14" t="s">
        <v>62</v>
      </c>
      <c r="B46" s="8" t="s">
        <v>10</v>
      </c>
      <c r="C46" s="8" t="s">
        <v>159</v>
      </c>
      <c r="D46" s="8" t="s">
        <v>221</v>
      </c>
      <c r="E46" s="10">
        <v>1000</v>
      </c>
      <c r="F46" s="13" t="s">
        <v>11</v>
      </c>
      <c r="G46" s="2" t="s">
        <v>11</v>
      </c>
      <c r="H46" s="13" t="s">
        <v>11</v>
      </c>
      <c r="I46" s="10">
        <f t="shared" si="0"/>
        <v>1000</v>
      </c>
      <c r="J46" s="11">
        <v>43800</v>
      </c>
    </row>
    <row r="47" spans="1:10" s="1" customFormat="1" ht="26.4" x14ac:dyDescent="0.3">
      <c r="A47" s="14" t="s">
        <v>63</v>
      </c>
      <c r="B47" s="8" t="s">
        <v>10</v>
      </c>
      <c r="C47" s="8" t="s">
        <v>160</v>
      </c>
      <c r="D47" s="8" t="s">
        <v>222</v>
      </c>
      <c r="E47" s="12" t="s">
        <v>11</v>
      </c>
      <c r="F47" s="13" t="s">
        <v>11</v>
      </c>
      <c r="G47" s="2" t="s">
        <v>11</v>
      </c>
      <c r="H47" s="13" t="s">
        <v>11</v>
      </c>
      <c r="I47" s="10" t="str">
        <f t="shared" si="0"/>
        <v>N/A</v>
      </c>
      <c r="J47" s="11">
        <v>43800</v>
      </c>
    </row>
    <row r="48" spans="1:10" s="1" customFormat="1" ht="26.4" x14ac:dyDescent="0.3">
      <c r="A48" s="14" t="s">
        <v>64</v>
      </c>
      <c r="B48" s="8" t="s">
        <v>10</v>
      </c>
      <c r="C48" s="8" t="s">
        <v>161</v>
      </c>
      <c r="D48" s="8" t="s">
        <v>222</v>
      </c>
      <c r="E48" s="12" t="s">
        <v>11</v>
      </c>
      <c r="F48" s="13" t="s">
        <v>11</v>
      </c>
      <c r="G48" s="2" t="s">
        <v>11</v>
      </c>
      <c r="H48" s="13" t="s">
        <v>11</v>
      </c>
      <c r="I48" s="10" t="str">
        <f t="shared" si="0"/>
        <v>N/A</v>
      </c>
      <c r="J48" s="11">
        <v>43800</v>
      </c>
    </row>
    <row r="49" spans="1:10" s="1" customFormat="1" ht="26.4" x14ac:dyDescent="0.3">
      <c r="A49" s="14" t="s">
        <v>65</v>
      </c>
      <c r="B49" s="8" t="s">
        <v>10</v>
      </c>
      <c r="C49" s="8" t="s">
        <v>162</v>
      </c>
      <c r="D49" s="8" t="s">
        <v>222</v>
      </c>
      <c r="E49" s="10" t="s">
        <v>11</v>
      </c>
      <c r="F49" s="13" t="s">
        <v>11</v>
      </c>
      <c r="G49" s="2" t="s">
        <v>11</v>
      </c>
      <c r="H49" s="13" t="s">
        <v>11</v>
      </c>
      <c r="I49" s="10" t="str">
        <f t="shared" si="0"/>
        <v>N/A</v>
      </c>
      <c r="J49" s="11">
        <v>43800</v>
      </c>
    </row>
    <row r="50" spans="1:10" s="1" customFormat="1" ht="50.4" x14ac:dyDescent="0.3">
      <c r="A50" s="14" t="s">
        <v>66</v>
      </c>
      <c r="B50" s="8" t="s">
        <v>10</v>
      </c>
      <c r="C50" s="8" t="s">
        <v>163</v>
      </c>
      <c r="D50" s="8" t="s">
        <v>222</v>
      </c>
      <c r="E50" s="10" t="s">
        <v>11</v>
      </c>
      <c r="F50" s="13" t="s">
        <v>11</v>
      </c>
      <c r="G50" s="2" t="s">
        <v>11</v>
      </c>
      <c r="H50" s="13" t="s">
        <v>11</v>
      </c>
      <c r="I50" s="10" t="str">
        <f t="shared" si="0"/>
        <v>N/A</v>
      </c>
      <c r="J50" s="11">
        <v>43800</v>
      </c>
    </row>
    <row r="51" spans="1:10" s="1" customFormat="1" ht="50.4" x14ac:dyDescent="0.3">
      <c r="A51" s="14" t="s">
        <v>67</v>
      </c>
      <c r="B51" s="8" t="s">
        <v>10</v>
      </c>
      <c r="C51" s="8" t="s">
        <v>164</v>
      </c>
      <c r="D51" s="8" t="s">
        <v>222</v>
      </c>
      <c r="E51" s="10" t="s">
        <v>11</v>
      </c>
      <c r="F51" s="13" t="s">
        <v>11</v>
      </c>
      <c r="G51" s="2" t="s">
        <v>11</v>
      </c>
      <c r="H51" s="13" t="s">
        <v>11</v>
      </c>
      <c r="I51" s="10" t="str">
        <f t="shared" si="0"/>
        <v>N/A</v>
      </c>
      <c r="J51" s="11">
        <v>43800</v>
      </c>
    </row>
    <row r="52" spans="1:10" s="1" customFormat="1" ht="50.4" x14ac:dyDescent="0.3">
      <c r="A52" s="14" t="s">
        <v>68</v>
      </c>
      <c r="B52" s="8" t="s">
        <v>10</v>
      </c>
      <c r="C52" s="8" t="s">
        <v>204</v>
      </c>
      <c r="D52" s="8" t="s">
        <v>222</v>
      </c>
      <c r="E52" s="12" t="s">
        <v>11</v>
      </c>
      <c r="F52" s="13" t="s">
        <v>11</v>
      </c>
      <c r="G52" s="2" t="s">
        <v>11</v>
      </c>
      <c r="H52" s="13" t="s">
        <v>11</v>
      </c>
      <c r="I52" s="10" t="str">
        <f t="shared" si="0"/>
        <v>N/A</v>
      </c>
      <c r="J52" s="11">
        <v>43800</v>
      </c>
    </row>
    <row r="53" spans="1:10" s="1" customFormat="1" ht="37.799999999999997" x14ac:dyDescent="0.3">
      <c r="A53" s="14" t="s">
        <v>69</v>
      </c>
      <c r="B53" s="8" t="s">
        <v>10</v>
      </c>
      <c r="C53" s="8" t="s">
        <v>165</v>
      </c>
      <c r="D53" s="8" t="s">
        <v>222</v>
      </c>
      <c r="E53" s="12" t="s">
        <v>11</v>
      </c>
      <c r="F53" s="13" t="s">
        <v>11</v>
      </c>
      <c r="G53" s="2" t="s">
        <v>11</v>
      </c>
      <c r="H53" s="13" t="s">
        <v>11</v>
      </c>
      <c r="I53" s="10" t="str">
        <f t="shared" si="0"/>
        <v>N/A</v>
      </c>
      <c r="J53" s="11">
        <v>43800</v>
      </c>
    </row>
    <row r="54" spans="1:10" s="1" customFormat="1" ht="37.799999999999997" x14ac:dyDescent="0.3">
      <c r="A54" s="14" t="s">
        <v>70</v>
      </c>
      <c r="B54" s="8" t="s">
        <v>10</v>
      </c>
      <c r="C54" s="8" t="s">
        <v>165</v>
      </c>
      <c r="D54" s="8" t="s">
        <v>222</v>
      </c>
      <c r="E54" s="10" t="s">
        <v>11</v>
      </c>
      <c r="F54" s="13" t="s">
        <v>11</v>
      </c>
      <c r="G54" s="2" t="s">
        <v>11</v>
      </c>
      <c r="H54" s="13" t="s">
        <v>11</v>
      </c>
      <c r="I54" s="10" t="str">
        <f t="shared" si="0"/>
        <v>N/A</v>
      </c>
      <c r="J54" s="11">
        <v>43800</v>
      </c>
    </row>
    <row r="55" spans="1:10" s="1" customFormat="1" ht="63" x14ac:dyDescent="0.3">
      <c r="A55" s="14" t="s">
        <v>71</v>
      </c>
      <c r="B55" s="8" t="s">
        <v>10</v>
      </c>
      <c r="C55" s="8" t="s">
        <v>166</v>
      </c>
      <c r="D55" s="8" t="s">
        <v>222</v>
      </c>
      <c r="E55" s="12" t="s">
        <v>11</v>
      </c>
      <c r="F55" s="13" t="s">
        <v>11</v>
      </c>
      <c r="G55" s="2" t="s">
        <v>11</v>
      </c>
      <c r="H55" s="13" t="s">
        <v>11</v>
      </c>
      <c r="I55" s="10" t="str">
        <f t="shared" si="0"/>
        <v>N/A</v>
      </c>
      <c r="J55" s="11">
        <v>43800</v>
      </c>
    </row>
    <row r="56" spans="1:10" s="1" customFormat="1" ht="26.4" x14ac:dyDescent="0.3">
      <c r="A56" s="14" t="s">
        <v>72</v>
      </c>
      <c r="B56" s="8" t="s">
        <v>10</v>
      </c>
      <c r="C56" s="8" t="s">
        <v>167</v>
      </c>
      <c r="D56" s="8" t="s">
        <v>222</v>
      </c>
      <c r="E56" s="10" t="s">
        <v>11</v>
      </c>
      <c r="F56" s="13" t="s">
        <v>11</v>
      </c>
      <c r="G56" s="2" t="s">
        <v>11</v>
      </c>
      <c r="H56" s="13" t="s">
        <v>11</v>
      </c>
      <c r="I56" s="10" t="str">
        <f t="shared" si="0"/>
        <v>N/A</v>
      </c>
      <c r="J56" s="11">
        <v>43800</v>
      </c>
    </row>
    <row r="57" spans="1:10" s="1" customFormat="1" ht="26.4" x14ac:dyDescent="0.3">
      <c r="A57" s="14" t="s">
        <v>73</v>
      </c>
      <c r="B57" s="8" t="s">
        <v>10</v>
      </c>
      <c r="C57" s="8" t="s">
        <v>167</v>
      </c>
      <c r="D57" s="8" t="s">
        <v>222</v>
      </c>
      <c r="E57" s="10" t="s">
        <v>11</v>
      </c>
      <c r="F57" s="13" t="s">
        <v>11</v>
      </c>
      <c r="G57" s="2" t="s">
        <v>11</v>
      </c>
      <c r="H57" s="13" t="s">
        <v>11</v>
      </c>
      <c r="I57" s="10" t="str">
        <f t="shared" si="0"/>
        <v>N/A</v>
      </c>
      <c r="J57" s="11">
        <v>43800</v>
      </c>
    </row>
    <row r="58" spans="1:10" s="1" customFormat="1" ht="63" x14ac:dyDescent="0.3">
      <c r="A58" s="14" t="s">
        <v>74</v>
      </c>
      <c r="B58" s="8" t="s">
        <v>10</v>
      </c>
      <c r="C58" s="8" t="s">
        <v>166</v>
      </c>
      <c r="D58" s="8" t="s">
        <v>222</v>
      </c>
      <c r="E58" s="10" t="s">
        <v>11</v>
      </c>
      <c r="F58" s="13" t="s">
        <v>11</v>
      </c>
      <c r="G58" s="2" t="s">
        <v>11</v>
      </c>
      <c r="H58" s="13" t="s">
        <v>11</v>
      </c>
      <c r="I58" s="10" t="str">
        <f t="shared" si="0"/>
        <v>N/A</v>
      </c>
      <c r="J58" s="11">
        <v>43800</v>
      </c>
    </row>
    <row r="59" spans="1:10" s="1" customFormat="1" ht="26.4" x14ac:dyDescent="0.3">
      <c r="A59" s="14" t="s">
        <v>75</v>
      </c>
      <c r="B59" s="8" t="s">
        <v>10</v>
      </c>
      <c r="C59" s="8" t="s">
        <v>155</v>
      </c>
      <c r="D59" s="8" t="s">
        <v>222</v>
      </c>
      <c r="E59" s="10" t="s">
        <v>11</v>
      </c>
      <c r="F59" s="13" t="s">
        <v>11</v>
      </c>
      <c r="G59" s="2" t="s">
        <v>11</v>
      </c>
      <c r="H59" s="13" t="s">
        <v>11</v>
      </c>
      <c r="I59" s="10" t="str">
        <f t="shared" si="0"/>
        <v>N/A</v>
      </c>
      <c r="J59" s="11">
        <v>43800</v>
      </c>
    </row>
    <row r="60" spans="1:10" s="1" customFormat="1" ht="37.799999999999997" x14ac:dyDescent="0.3">
      <c r="A60" s="14" t="s">
        <v>76</v>
      </c>
      <c r="B60" s="8" t="s">
        <v>10</v>
      </c>
      <c r="C60" s="8" t="s">
        <v>168</v>
      </c>
      <c r="D60" s="8" t="s">
        <v>222</v>
      </c>
      <c r="E60" s="10" t="s">
        <v>11</v>
      </c>
      <c r="F60" s="13" t="s">
        <v>11</v>
      </c>
      <c r="G60" s="2" t="s">
        <v>11</v>
      </c>
      <c r="H60" s="13" t="s">
        <v>11</v>
      </c>
      <c r="I60" s="10" t="str">
        <f t="shared" si="0"/>
        <v>N/A</v>
      </c>
      <c r="J60" s="11">
        <v>43800</v>
      </c>
    </row>
    <row r="61" spans="1:10" s="1" customFormat="1" ht="37.799999999999997" x14ac:dyDescent="0.3">
      <c r="A61" s="14" t="s">
        <v>77</v>
      </c>
      <c r="B61" s="8" t="s">
        <v>10</v>
      </c>
      <c r="C61" s="8" t="s">
        <v>169</v>
      </c>
      <c r="D61" s="8" t="s">
        <v>222</v>
      </c>
      <c r="E61" s="12" t="s">
        <v>11</v>
      </c>
      <c r="F61" s="13" t="s">
        <v>11</v>
      </c>
      <c r="G61" s="2" t="s">
        <v>11</v>
      </c>
      <c r="H61" s="13" t="s">
        <v>11</v>
      </c>
      <c r="I61" s="10" t="str">
        <f t="shared" si="0"/>
        <v>N/A</v>
      </c>
      <c r="J61" s="11">
        <v>43800</v>
      </c>
    </row>
    <row r="62" spans="1:10" s="1" customFormat="1" ht="37.799999999999997" x14ac:dyDescent="0.3">
      <c r="A62" s="14" t="s">
        <v>78</v>
      </c>
      <c r="B62" s="8" t="s">
        <v>10</v>
      </c>
      <c r="C62" s="8" t="s">
        <v>170</v>
      </c>
      <c r="D62" s="8" t="s">
        <v>221</v>
      </c>
      <c r="E62" s="10" t="s">
        <v>11</v>
      </c>
      <c r="F62" s="13" t="s">
        <v>11</v>
      </c>
      <c r="G62" s="2" t="s">
        <v>11</v>
      </c>
      <c r="H62" s="13" t="s">
        <v>11</v>
      </c>
      <c r="I62" s="10" t="str">
        <f t="shared" si="0"/>
        <v>N/A</v>
      </c>
      <c r="J62" s="11">
        <v>43800</v>
      </c>
    </row>
    <row r="63" spans="1:10" s="1" customFormat="1" ht="50.4" x14ac:dyDescent="0.3">
      <c r="A63" s="14" t="s">
        <v>79</v>
      </c>
      <c r="B63" s="8" t="s">
        <v>10</v>
      </c>
      <c r="C63" s="8" t="s">
        <v>171</v>
      </c>
      <c r="D63" s="8" t="s">
        <v>222</v>
      </c>
      <c r="E63" s="10" t="s">
        <v>11</v>
      </c>
      <c r="F63" s="13" t="s">
        <v>11</v>
      </c>
      <c r="G63" s="2" t="s">
        <v>11</v>
      </c>
      <c r="H63" s="13" t="s">
        <v>11</v>
      </c>
      <c r="I63" s="10" t="str">
        <f t="shared" si="0"/>
        <v>N/A</v>
      </c>
      <c r="J63" s="11">
        <v>43800</v>
      </c>
    </row>
    <row r="64" spans="1:10" s="1" customFormat="1" ht="100.8" x14ac:dyDescent="0.3">
      <c r="A64" s="14" t="s">
        <v>80</v>
      </c>
      <c r="B64" s="8" t="s">
        <v>10</v>
      </c>
      <c r="C64" s="8" t="s">
        <v>172</v>
      </c>
      <c r="D64" s="8" t="s">
        <v>221</v>
      </c>
      <c r="E64" s="10" t="s">
        <v>11</v>
      </c>
      <c r="F64" s="13" t="s">
        <v>11</v>
      </c>
      <c r="G64" s="2" t="s">
        <v>11</v>
      </c>
      <c r="H64" s="13" t="s">
        <v>11</v>
      </c>
      <c r="I64" s="10" t="str">
        <f t="shared" si="0"/>
        <v>N/A</v>
      </c>
      <c r="J64" s="11">
        <v>43800</v>
      </c>
    </row>
    <row r="65" spans="1:10" s="1" customFormat="1" ht="63" x14ac:dyDescent="0.3">
      <c r="A65" s="14" t="s">
        <v>81</v>
      </c>
      <c r="B65" s="8" t="s">
        <v>10</v>
      </c>
      <c r="C65" s="8" t="s">
        <v>173</v>
      </c>
      <c r="D65" s="8" t="s">
        <v>222</v>
      </c>
      <c r="E65" s="10">
        <v>163985.04</v>
      </c>
      <c r="F65" s="13" t="s">
        <v>11</v>
      </c>
      <c r="G65" s="2" t="s">
        <v>11</v>
      </c>
      <c r="H65" s="13" t="s">
        <v>11</v>
      </c>
      <c r="I65" s="10">
        <f t="shared" si="0"/>
        <v>163985.04</v>
      </c>
      <c r="J65" s="11">
        <v>43800</v>
      </c>
    </row>
    <row r="66" spans="1:10" s="1" customFormat="1" ht="50.4" x14ac:dyDescent="0.3">
      <c r="A66" s="14" t="s">
        <v>82</v>
      </c>
      <c r="B66" s="8" t="s">
        <v>10</v>
      </c>
      <c r="C66" s="8" t="s">
        <v>174</v>
      </c>
      <c r="D66" s="8" t="s">
        <v>222</v>
      </c>
      <c r="E66" s="12" t="s">
        <v>11</v>
      </c>
      <c r="F66" s="13" t="s">
        <v>11</v>
      </c>
      <c r="G66" s="2" t="s">
        <v>11</v>
      </c>
      <c r="H66" s="13" t="s">
        <v>11</v>
      </c>
      <c r="I66" s="10" t="str">
        <f t="shared" si="0"/>
        <v>N/A</v>
      </c>
      <c r="J66" s="11">
        <v>43800</v>
      </c>
    </row>
    <row r="67" spans="1:10" s="1" customFormat="1" ht="37.799999999999997" x14ac:dyDescent="0.3">
      <c r="A67" s="14" t="s">
        <v>83</v>
      </c>
      <c r="B67" s="8" t="s">
        <v>10</v>
      </c>
      <c r="C67" s="8" t="s">
        <v>175</v>
      </c>
      <c r="D67" s="8" t="s">
        <v>222</v>
      </c>
      <c r="E67" s="12" t="s">
        <v>11</v>
      </c>
      <c r="F67" s="13" t="s">
        <v>11</v>
      </c>
      <c r="G67" s="2" t="s">
        <v>11</v>
      </c>
      <c r="H67" s="13" t="s">
        <v>11</v>
      </c>
      <c r="I67" s="10" t="str">
        <f t="shared" si="0"/>
        <v>N/A</v>
      </c>
      <c r="J67" s="11">
        <v>43800</v>
      </c>
    </row>
    <row r="68" spans="1:10" s="1" customFormat="1" ht="50.4" x14ac:dyDescent="0.3">
      <c r="A68" s="14" t="s">
        <v>84</v>
      </c>
      <c r="B68" s="8" t="s">
        <v>10</v>
      </c>
      <c r="C68" s="8" t="s">
        <v>176</v>
      </c>
      <c r="D68" s="8" t="s">
        <v>222</v>
      </c>
      <c r="E68" s="12" t="s">
        <v>11</v>
      </c>
      <c r="F68" s="13" t="s">
        <v>11</v>
      </c>
      <c r="G68" s="2" t="s">
        <v>11</v>
      </c>
      <c r="H68" s="13" t="s">
        <v>11</v>
      </c>
      <c r="I68" s="10" t="str">
        <f t="shared" si="0"/>
        <v>N/A</v>
      </c>
      <c r="J68" s="11">
        <v>43800</v>
      </c>
    </row>
    <row r="69" spans="1:10" s="1" customFormat="1" ht="50.4" x14ac:dyDescent="0.3">
      <c r="A69" s="14" t="s">
        <v>85</v>
      </c>
      <c r="B69" s="8" t="s">
        <v>10</v>
      </c>
      <c r="C69" s="8" t="s">
        <v>177</v>
      </c>
      <c r="D69" s="8" t="s">
        <v>222</v>
      </c>
      <c r="E69" s="12" t="s">
        <v>11</v>
      </c>
      <c r="F69" s="13" t="s">
        <v>11</v>
      </c>
      <c r="G69" s="2" t="s">
        <v>11</v>
      </c>
      <c r="H69" s="13" t="s">
        <v>11</v>
      </c>
      <c r="I69" s="10" t="str">
        <f t="shared" si="0"/>
        <v>N/A</v>
      </c>
      <c r="J69" s="11">
        <v>43800</v>
      </c>
    </row>
    <row r="70" spans="1:10" s="1" customFormat="1" ht="37.799999999999997" x14ac:dyDescent="0.3">
      <c r="A70" s="14" t="s">
        <v>86</v>
      </c>
      <c r="B70" s="8" t="s">
        <v>10</v>
      </c>
      <c r="C70" s="8" t="s">
        <v>178</v>
      </c>
      <c r="D70" s="8" t="s">
        <v>222</v>
      </c>
      <c r="E70" s="12" t="s">
        <v>11</v>
      </c>
      <c r="F70" s="13" t="s">
        <v>11</v>
      </c>
      <c r="G70" s="2" t="s">
        <v>11</v>
      </c>
      <c r="H70" s="13" t="s">
        <v>11</v>
      </c>
      <c r="I70" s="10" t="str">
        <f t="shared" si="0"/>
        <v>N/A</v>
      </c>
      <c r="J70" s="11">
        <v>43800</v>
      </c>
    </row>
    <row r="71" spans="1:10" s="1" customFormat="1" ht="50.4" x14ac:dyDescent="0.3">
      <c r="A71" s="14" t="s">
        <v>87</v>
      </c>
      <c r="B71" s="8" t="s">
        <v>10</v>
      </c>
      <c r="C71" s="8" t="s">
        <v>179</v>
      </c>
      <c r="D71" s="8" t="s">
        <v>222</v>
      </c>
      <c r="E71" s="12" t="s">
        <v>11</v>
      </c>
      <c r="F71" s="13" t="s">
        <v>11</v>
      </c>
      <c r="G71" s="2" t="s">
        <v>11</v>
      </c>
      <c r="H71" s="13" t="s">
        <v>11</v>
      </c>
      <c r="I71" s="10" t="str">
        <f t="shared" si="0"/>
        <v>N/A</v>
      </c>
      <c r="J71" s="11">
        <v>43800</v>
      </c>
    </row>
    <row r="72" spans="1:10" s="1" customFormat="1" ht="50.4" x14ac:dyDescent="0.3">
      <c r="A72" s="14" t="s">
        <v>88</v>
      </c>
      <c r="B72" s="8" t="s">
        <v>10</v>
      </c>
      <c r="C72" s="8" t="s">
        <v>180</v>
      </c>
      <c r="D72" s="8" t="s">
        <v>222</v>
      </c>
      <c r="E72" s="12" t="s">
        <v>11</v>
      </c>
      <c r="F72" s="13" t="s">
        <v>11</v>
      </c>
      <c r="G72" s="2" t="s">
        <v>11</v>
      </c>
      <c r="H72" s="13" t="s">
        <v>11</v>
      </c>
      <c r="I72" s="10" t="str">
        <f t="shared" si="0"/>
        <v>N/A</v>
      </c>
      <c r="J72" s="11">
        <v>43800</v>
      </c>
    </row>
    <row r="73" spans="1:10" s="1" customFormat="1" ht="37.799999999999997" x14ac:dyDescent="0.3">
      <c r="A73" s="14" t="s">
        <v>89</v>
      </c>
      <c r="B73" s="8" t="s">
        <v>10</v>
      </c>
      <c r="C73" s="8" t="s">
        <v>181</v>
      </c>
      <c r="D73" s="8" t="s">
        <v>222</v>
      </c>
      <c r="E73" s="12" t="s">
        <v>11</v>
      </c>
      <c r="F73" s="13" t="s">
        <v>11</v>
      </c>
      <c r="G73" s="2" t="s">
        <v>11</v>
      </c>
      <c r="H73" s="13" t="s">
        <v>11</v>
      </c>
      <c r="I73" s="10" t="str">
        <f t="shared" si="0"/>
        <v>N/A</v>
      </c>
      <c r="J73" s="11">
        <v>43800</v>
      </c>
    </row>
    <row r="74" spans="1:10" s="1" customFormat="1" ht="50.4" x14ac:dyDescent="0.3">
      <c r="A74" s="14" t="s">
        <v>90</v>
      </c>
      <c r="B74" s="8" t="s">
        <v>10</v>
      </c>
      <c r="C74" s="8" t="s">
        <v>182</v>
      </c>
      <c r="D74" s="8" t="s">
        <v>222</v>
      </c>
      <c r="E74" s="12" t="s">
        <v>11</v>
      </c>
      <c r="F74" s="13" t="s">
        <v>11</v>
      </c>
      <c r="G74" s="2" t="s">
        <v>11</v>
      </c>
      <c r="H74" s="13" t="s">
        <v>11</v>
      </c>
      <c r="I74" s="10" t="str">
        <f t="shared" si="0"/>
        <v>N/A</v>
      </c>
      <c r="J74" s="11">
        <v>43800</v>
      </c>
    </row>
    <row r="75" spans="1:10" s="1" customFormat="1" ht="50.4" x14ac:dyDescent="0.3">
      <c r="A75" s="14" t="s">
        <v>91</v>
      </c>
      <c r="B75" s="8" t="s">
        <v>10</v>
      </c>
      <c r="C75" s="8" t="s">
        <v>183</v>
      </c>
      <c r="D75" s="8" t="s">
        <v>222</v>
      </c>
      <c r="E75" s="12" t="s">
        <v>11</v>
      </c>
      <c r="F75" s="13" t="s">
        <v>11</v>
      </c>
      <c r="G75" s="2" t="s">
        <v>11</v>
      </c>
      <c r="H75" s="13" t="s">
        <v>11</v>
      </c>
      <c r="I75" s="10" t="str">
        <f t="shared" si="0"/>
        <v>N/A</v>
      </c>
      <c r="J75" s="11">
        <v>43800</v>
      </c>
    </row>
    <row r="76" spans="1:10" s="1" customFormat="1" ht="126" x14ac:dyDescent="0.3">
      <c r="A76" s="14" t="s">
        <v>92</v>
      </c>
      <c r="B76" s="8" t="s">
        <v>10</v>
      </c>
      <c r="C76" s="8" t="s">
        <v>184</v>
      </c>
      <c r="D76" s="8" t="s">
        <v>221</v>
      </c>
      <c r="E76" s="10" t="s">
        <v>11</v>
      </c>
      <c r="F76" s="13" t="s">
        <v>11</v>
      </c>
      <c r="G76" s="2" t="s">
        <v>11</v>
      </c>
      <c r="H76" s="13" t="s">
        <v>11</v>
      </c>
      <c r="I76" s="10" t="str">
        <f t="shared" si="0"/>
        <v>N/A</v>
      </c>
      <c r="J76" s="11">
        <v>43800</v>
      </c>
    </row>
    <row r="77" spans="1:10" s="1" customFormat="1" ht="88.2" x14ac:dyDescent="0.3">
      <c r="A77" s="14" t="s">
        <v>93</v>
      </c>
      <c r="B77" s="8" t="s">
        <v>10</v>
      </c>
      <c r="C77" s="8" t="s">
        <v>185</v>
      </c>
      <c r="D77" s="8" t="s">
        <v>222</v>
      </c>
      <c r="E77" s="10" t="s">
        <v>11</v>
      </c>
      <c r="F77" s="13" t="s">
        <v>11</v>
      </c>
      <c r="G77" s="2" t="s">
        <v>11</v>
      </c>
      <c r="H77" s="13" t="s">
        <v>11</v>
      </c>
      <c r="I77" s="10" t="str">
        <f t="shared" si="0"/>
        <v>N/A</v>
      </c>
      <c r="J77" s="11">
        <v>43800</v>
      </c>
    </row>
    <row r="78" spans="1:10" s="1" customFormat="1" ht="26.4" x14ac:dyDescent="0.3">
      <c r="A78" s="14" t="s">
        <v>94</v>
      </c>
      <c r="B78" s="8" t="s">
        <v>10</v>
      </c>
      <c r="C78" s="8" t="s">
        <v>186</v>
      </c>
      <c r="D78" s="8" t="s">
        <v>222</v>
      </c>
      <c r="E78" s="10" t="s">
        <v>11</v>
      </c>
      <c r="F78" s="13" t="s">
        <v>11</v>
      </c>
      <c r="G78" s="2" t="s">
        <v>11</v>
      </c>
      <c r="H78" s="13" t="s">
        <v>11</v>
      </c>
      <c r="I78" s="10" t="str">
        <f t="shared" si="0"/>
        <v>N/A</v>
      </c>
      <c r="J78" s="11">
        <v>43800</v>
      </c>
    </row>
    <row r="79" spans="1:10" s="1" customFormat="1" ht="26.4" x14ac:dyDescent="0.3">
      <c r="A79" s="14" t="s">
        <v>95</v>
      </c>
      <c r="B79" s="8" t="s">
        <v>10</v>
      </c>
      <c r="C79" s="8" t="s">
        <v>186</v>
      </c>
      <c r="D79" s="8" t="s">
        <v>222</v>
      </c>
      <c r="E79" s="10" t="s">
        <v>11</v>
      </c>
      <c r="F79" s="13" t="s">
        <v>11</v>
      </c>
      <c r="G79" s="2" t="s">
        <v>11</v>
      </c>
      <c r="H79" s="13" t="s">
        <v>11</v>
      </c>
      <c r="I79" s="10" t="str">
        <f t="shared" si="0"/>
        <v>N/A</v>
      </c>
      <c r="J79" s="11">
        <v>43800</v>
      </c>
    </row>
    <row r="80" spans="1:10" s="1" customFormat="1" ht="26.4" x14ac:dyDescent="0.3">
      <c r="A80" s="14" t="s">
        <v>96</v>
      </c>
      <c r="B80" s="8" t="s">
        <v>10</v>
      </c>
      <c r="C80" s="8" t="s">
        <v>186</v>
      </c>
      <c r="D80" s="8" t="s">
        <v>222</v>
      </c>
      <c r="E80" s="10" t="s">
        <v>11</v>
      </c>
      <c r="F80" s="13" t="s">
        <v>11</v>
      </c>
      <c r="G80" s="2" t="s">
        <v>11</v>
      </c>
      <c r="H80" s="13" t="s">
        <v>11</v>
      </c>
      <c r="I80" s="10" t="str">
        <f t="shared" si="0"/>
        <v>N/A</v>
      </c>
      <c r="J80" s="11">
        <v>43800</v>
      </c>
    </row>
    <row r="81" spans="1:10" s="1" customFormat="1" ht="26.4" x14ac:dyDescent="0.3">
      <c r="A81" s="14" t="s">
        <v>97</v>
      </c>
      <c r="B81" s="8" t="s">
        <v>10</v>
      </c>
      <c r="C81" s="8" t="s">
        <v>186</v>
      </c>
      <c r="D81" s="8" t="s">
        <v>222</v>
      </c>
      <c r="E81" s="10" t="s">
        <v>11</v>
      </c>
      <c r="F81" s="13" t="s">
        <v>11</v>
      </c>
      <c r="G81" s="2" t="s">
        <v>11</v>
      </c>
      <c r="H81" s="13" t="s">
        <v>11</v>
      </c>
      <c r="I81" s="10" t="str">
        <f t="shared" si="0"/>
        <v>N/A</v>
      </c>
      <c r="J81" s="11">
        <v>43800</v>
      </c>
    </row>
    <row r="82" spans="1:10" s="1" customFormat="1" ht="26.4" x14ac:dyDescent="0.3">
      <c r="A82" s="14" t="s">
        <v>98</v>
      </c>
      <c r="B82" s="8" t="s">
        <v>10</v>
      </c>
      <c r="C82" s="8" t="s">
        <v>186</v>
      </c>
      <c r="D82" s="8" t="s">
        <v>222</v>
      </c>
      <c r="E82" s="10" t="s">
        <v>11</v>
      </c>
      <c r="F82" s="13" t="s">
        <v>11</v>
      </c>
      <c r="G82" s="2" t="s">
        <v>11</v>
      </c>
      <c r="H82" s="13" t="s">
        <v>11</v>
      </c>
      <c r="I82" s="10" t="str">
        <f t="shared" si="0"/>
        <v>N/A</v>
      </c>
      <c r="J82" s="11">
        <v>43800</v>
      </c>
    </row>
    <row r="83" spans="1:10" s="1" customFormat="1" ht="26.4" x14ac:dyDescent="0.3">
      <c r="A83" s="14" t="s">
        <v>99</v>
      </c>
      <c r="B83" s="8" t="s">
        <v>10</v>
      </c>
      <c r="C83" s="8" t="s">
        <v>186</v>
      </c>
      <c r="D83" s="8" t="s">
        <v>222</v>
      </c>
      <c r="E83" s="10" t="s">
        <v>11</v>
      </c>
      <c r="F83" s="13" t="s">
        <v>11</v>
      </c>
      <c r="G83" s="2" t="s">
        <v>11</v>
      </c>
      <c r="H83" s="13" t="s">
        <v>11</v>
      </c>
      <c r="I83" s="10" t="str">
        <f t="shared" si="0"/>
        <v>N/A</v>
      </c>
      <c r="J83" s="11">
        <v>43800</v>
      </c>
    </row>
    <row r="84" spans="1:10" s="1" customFormat="1" ht="26.4" x14ac:dyDescent="0.3">
      <c r="A84" s="14" t="s">
        <v>100</v>
      </c>
      <c r="B84" s="8" t="s">
        <v>10</v>
      </c>
      <c r="C84" s="8" t="s">
        <v>186</v>
      </c>
      <c r="D84" s="8" t="s">
        <v>222</v>
      </c>
      <c r="E84" s="10" t="s">
        <v>11</v>
      </c>
      <c r="F84" s="13" t="s">
        <v>11</v>
      </c>
      <c r="G84" s="2" t="s">
        <v>11</v>
      </c>
      <c r="H84" s="13" t="s">
        <v>11</v>
      </c>
      <c r="I84" s="10" t="str">
        <f t="shared" si="0"/>
        <v>N/A</v>
      </c>
      <c r="J84" s="11">
        <v>43800</v>
      </c>
    </row>
    <row r="85" spans="1:10" s="1" customFormat="1" ht="26.4" x14ac:dyDescent="0.3">
      <c r="A85" s="14" t="s">
        <v>101</v>
      </c>
      <c r="B85" s="8" t="s">
        <v>10</v>
      </c>
      <c r="C85" s="8" t="s">
        <v>186</v>
      </c>
      <c r="D85" s="8" t="s">
        <v>222</v>
      </c>
      <c r="E85" s="10" t="s">
        <v>11</v>
      </c>
      <c r="F85" s="13" t="s">
        <v>11</v>
      </c>
      <c r="G85" s="2" t="s">
        <v>11</v>
      </c>
      <c r="H85" s="13" t="s">
        <v>11</v>
      </c>
      <c r="I85" s="10" t="str">
        <f t="shared" si="0"/>
        <v>N/A</v>
      </c>
      <c r="J85" s="11">
        <v>43800</v>
      </c>
    </row>
    <row r="86" spans="1:10" s="1" customFormat="1" ht="26.4" x14ac:dyDescent="0.3">
      <c r="A86" s="14" t="s">
        <v>102</v>
      </c>
      <c r="B86" s="8" t="s">
        <v>10</v>
      </c>
      <c r="C86" s="8" t="s">
        <v>186</v>
      </c>
      <c r="D86" s="8" t="s">
        <v>222</v>
      </c>
      <c r="E86" s="10" t="s">
        <v>11</v>
      </c>
      <c r="F86" s="13" t="s">
        <v>11</v>
      </c>
      <c r="G86" s="2" t="s">
        <v>11</v>
      </c>
      <c r="H86" s="13" t="s">
        <v>11</v>
      </c>
      <c r="I86" s="10" t="str">
        <f t="shared" si="0"/>
        <v>N/A</v>
      </c>
      <c r="J86" s="11">
        <v>43800</v>
      </c>
    </row>
    <row r="87" spans="1:10" s="1" customFormat="1" ht="26.4" x14ac:dyDescent="0.3">
      <c r="A87" s="14" t="s">
        <v>103</v>
      </c>
      <c r="B87" s="8" t="s">
        <v>10</v>
      </c>
      <c r="C87" s="8" t="s">
        <v>186</v>
      </c>
      <c r="D87" s="8" t="s">
        <v>222</v>
      </c>
      <c r="E87" s="10" t="s">
        <v>11</v>
      </c>
      <c r="F87" s="13" t="s">
        <v>11</v>
      </c>
      <c r="G87" s="2" t="s">
        <v>11</v>
      </c>
      <c r="H87" s="13" t="s">
        <v>11</v>
      </c>
      <c r="I87" s="10" t="str">
        <f t="shared" si="0"/>
        <v>N/A</v>
      </c>
      <c r="J87" s="11">
        <v>43800</v>
      </c>
    </row>
    <row r="88" spans="1:10" s="1" customFormat="1" ht="50.4" x14ac:dyDescent="0.3">
      <c r="A88" s="14" t="s">
        <v>104</v>
      </c>
      <c r="B88" s="8" t="s">
        <v>10</v>
      </c>
      <c r="C88" s="8" t="s">
        <v>187</v>
      </c>
      <c r="D88" s="8" t="s">
        <v>221</v>
      </c>
      <c r="E88" s="10" t="s">
        <v>11</v>
      </c>
      <c r="F88" s="13" t="s">
        <v>11</v>
      </c>
      <c r="G88" s="2" t="s">
        <v>11</v>
      </c>
      <c r="H88" s="13" t="s">
        <v>11</v>
      </c>
      <c r="I88" s="10" t="str">
        <f t="shared" si="0"/>
        <v>N/A</v>
      </c>
      <c r="J88" s="11">
        <v>43800</v>
      </c>
    </row>
    <row r="89" spans="1:10" s="1" customFormat="1" ht="100.8" x14ac:dyDescent="0.3">
      <c r="A89" s="14" t="s">
        <v>105</v>
      </c>
      <c r="B89" s="8" t="s">
        <v>10</v>
      </c>
      <c r="C89" s="8" t="s">
        <v>205</v>
      </c>
      <c r="D89" s="8" t="s">
        <v>221</v>
      </c>
      <c r="E89" s="12">
        <v>0</v>
      </c>
      <c r="F89" s="13" t="s">
        <v>11</v>
      </c>
      <c r="G89" s="2" t="s">
        <v>11</v>
      </c>
      <c r="H89" s="13" t="s">
        <v>11</v>
      </c>
      <c r="I89" s="10">
        <f t="shared" si="0"/>
        <v>0</v>
      </c>
      <c r="J89" s="11">
        <v>43800</v>
      </c>
    </row>
    <row r="90" spans="1:10" s="1" customFormat="1" ht="50.4" x14ac:dyDescent="0.3">
      <c r="A90" s="14" t="s">
        <v>106</v>
      </c>
      <c r="B90" s="8" t="s">
        <v>10</v>
      </c>
      <c r="C90" s="8" t="s">
        <v>206</v>
      </c>
      <c r="D90" s="8" t="s">
        <v>221</v>
      </c>
      <c r="E90" s="12" t="s">
        <v>11</v>
      </c>
      <c r="F90" s="13" t="s">
        <v>11</v>
      </c>
      <c r="G90" s="2" t="s">
        <v>11</v>
      </c>
      <c r="H90" s="13" t="s">
        <v>11</v>
      </c>
      <c r="I90" s="10" t="str">
        <f t="shared" si="0"/>
        <v>N/A</v>
      </c>
      <c r="J90" s="11">
        <v>43800</v>
      </c>
    </row>
    <row r="91" spans="1:10" s="1" customFormat="1" ht="75.599999999999994" x14ac:dyDescent="0.3">
      <c r="A91" s="14" t="s">
        <v>107</v>
      </c>
      <c r="B91" s="8" t="s">
        <v>10</v>
      </c>
      <c r="C91" s="8" t="s">
        <v>207</v>
      </c>
      <c r="D91" s="8" t="s">
        <v>221</v>
      </c>
      <c r="E91" s="12" t="s">
        <v>11</v>
      </c>
      <c r="F91" s="13" t="s">
        <v>11</v>
      </c>
      <c r="G91" s="2" t="s">
        <v>11</v>
      </c>
      <c r="H91" s="13" t="s">
        <v>11</v>
      </c>
      <c r="I91" s="10" t="str">
        <f t="shared" si="0"/>
        <v>N/A</v>
      </c>
      <c r="J91" s="11">
        <v>43800</v>
      </c>
    </row>
    <row r="92" spans="1:10" s="1" customFormat="1" ht="63" x14ac:dyDescent="0.3">
      <c r="A92" s="14" t="s">
        <v>108</v>
      </c>
      <c r="B92" s="8" t="s">
        <v>10</v>
      </c>
      <c r="C92" s="8" t="s">
        <v>208</v>
      </c>
      <c r="D92" s="8" t="s">
        <v>221</v>
      </c>
      <c r="E92" s="10" t="s">
        <v>11</v>
      </c>
      <c r="F92" s="13" t="s">
        <v>11</v>
      </c>
      <c r="G92" s="2" t="s">
        <v>11</v>
      </c>
      <c r="H92" s="13" t="s">
        <v>11</v>
      </c>
      <c r="I92" s="10" t="str">
        <f t="shared" si="0"/>
        <v>N/A</v>
      </c>
      <c r="J92" s="11">
        <v>43800</v>
      </c>
    </row>
    <row r="93" spans="1:10" s="1" customFormat="1" ht="63" x14ac:dyDescent="0.3">
      <c r="A93" s="14" t="s">
        <v>109</v>
      </c>
      <c r="B93" s="8" t="s">
        <v>10</v>
      </c>
      <c r="C93" s="8" t="s">
        <v>209</v>
      </c>
      <c r="D93" s="8" t="s">
        <v>221</v>
      </c>
      <c r="E93" s="10" t="s">
        <v>11</v>
      </c>
      <c r="F93" s="13" t="s">
        <v>11</v>
      </c>
      <c r="G93" s="2" t="s">
        <v>11</v>
      </c>
      <c r="H93" s="13" t="s">
        <v>11</v>
      </c>
      <c r="I93" s="10" t="str">
        <f t="shared" si="0"/>
        <v>N/A</v>
      </c>
      <c r="J93" s="11">
        <v>43800</v>
      </c>
    </row>
    <row r="94" spans="1:10" s="1" customFormat="1" ht="63" x14ac:dyDescent="0.3">
      <c r="A94" s="14" t="s">
        <v>110</v>
      </c>
      <c r="B94" s="8" t="s">
        <v>10</v>
      </c>
      <c r="C94" s="8" t="s">
        <v>210</v>
      </c>
      <c r="D94" s="8" t="s">
        <v>221</v>
      </c>
      <c r="E94" s="12">
        <v>0</v>
      </c>
      <c r="F94" s="13" t="s">
        <v>11</v>
      </c>
      <c r="G94" s="2" t="s">
        <v>11</v>
      </c>
      <c r="H94" s="13" t="s">
        <v>11</v>
      </c>
      <c r="I94" s="10">
        <f t="shared" si="0"/>
        <v>0</v>
      </c>
      <c r="J94" s="11">
        <v>43800</v>
      </c>
    </row>
    <row r="95" spans="1:10" s="1" customFormat="1" ht="138.6" x14ac:dyDescent="0.3">
      <c r="A95" s="14" t="s">
        <v>111</v>
      </c>
      <c r="B95" s="8" t="s">
        <v>10</v>
      </c>
      <c r="C95" s="8" t="s">
        <v>188</v>
      </c>
      <c r="D95" s="8" t="s">
        <v>221</v>
      </c>
      <c r="E95" s="12" t="s">
        <v>11</v>
      </c>
      <c r="F95" s="13" t="s">
        <v>11</v>
      </c>
      <c r="G95" s="2" t="s">
        <v>11</v>
      </c>
      <c r="H95" s="13" t="s">
        <v>11</v>
      </c>
      <c r="I95" s="10" t="str">
        <f t="shared" si="0"/>
        <v>N/A</v>
      </c>
      <c r="J95" s="11">
        <v>43800</v>
      </c>
    </row>
    <row r="96" spans="1:10" s="1" customFormat="1" ht="63" x14ac:dyDescent="0.3">
      <c r="A96" s="14" t="s">
        <v>112</v>
      </c>
      <c r="B96" s="8" t="s">
        <v>10</v>
      </c>
      <c r="C96" s="8" t="s">
        <v>189</v>
      </c>
      <c r="D96" s="8" t="s">
        <v>222</v>
      </c>
      <c r="E96" s="10" t="s">
        <v>11</v>
      </c>
      <c r="F96" s="13" t="s">
        <v>11</v>
      </c>
      <c r="G96" s="2" t="s">
        <v>11</v>
      </c>
      <c r="H96" s="13" t="s">
        <v>11</v>
      </c>
      <c r="I96" s="10" t="str">
        <f t="shared" si="0"/>
        <v>N/A</v>
      </c>
      <c r="J96" s="11">
        <v>43800</v>
      </c>
    </row>
    <row r="97" spans="1:10" s="1" customFormat="1" ht="63" x14ac:dyDescent="0.3">
      <c r="A97" s="14" t="s">
        <v>113</v>
      </c>
      <c r="B97" s="8" t="s">
        <v>10</v>
      </c>
      <c r="C97" s="8" t="s">
        <v>190</v>
      </c>
      <c r="D97" s="8" t="s">
        <v>222</v>
      </c>
      <c r="E97" s="10" t="s">
        <v>11</v>
      </c>
      <c r="F97" s="13" t="s">
        <v>11</v>
      </c>
      <c r="G97" s="2" t="s">
        <v>11</v>
      </c>
      <c r="H97" s="13" t="s">
        <v>11</v>
      </c>
      <c r="I97" s="10" t="str">
        <f t="shared" si="0"/>
        <v>N/A</v>
      </c>
      <c r="J97" s="11">
        <v>43800</v>
      </c>
    </row>
    <row r="98" spans="1:10" s="1" customFormat="1" ht="26.4" x14ac:dyDescent="0.3">
      <c r="A98" s="14" t="s">
        <v>114</v>
      </c>
      <c r="B98" s="8" t="s">
        <v>10</v>
      </c>
      <c r="C98" s="8" t="s">
        <v>191</v>
      </c>
      <c r="D98" s="8" t="s">
        <v>221</v>
      </c>
      <c r="E98" s="12" t="s">
        <v>11</v>
      </c>
      <c r="F98" s="13" t="s">
        <v>11</v>
      </c>
      <c r="G98" s="2" t="s">
        <v>11</v>
      </c>
      <c r="H98" s="13" t="s">
        <v>11</v>
      </c>
      <c r="I98" s="10" t="str">
        <f t="shared" si="0"/>
        <v>N/A</v>
      </c>
      <c r="J98" s="11">
        <v>43800</v>
      </c>
    </row>
    <row r="99" spans="1:10" s="1" customFormat="1" ht="26.4" x14ac:dyDescent="0.3">
      <c r="A99" s="14" t="s">
        <v>115</v>
      </c>
      <c r="B99" s="8" t="s">
        <v>10</v>
      </c>
      <c r="C99" s="8" t="s">
        <v>191</v>
      </c>
      <c r="D99" s="8" t="s">
        <v>221</v>
      </c>
      <c r="E99" s="12" t="s">
        <v>11</v>
      </c>
      <c r="F99" s="13" t="s">
        <v>11</v>
      </c>
      <c r="G99" s="2" t="s">
        <v>11</v>
      </c>
      <c r="H99" s="13" t="s">
        <v>11</v>
      </c>
      <c r="I99" s="10" t="str">
        <f t="shared" si="0"/>
        <v>N/A</v>
      </c>
      <c r="J99" s="11">
        <v>43800</v>
      </c>
    </row>
    <row r="100" spans="1:10" s="1" customFormat="1" ht="26.4" x14ac:dyDescent="0.3">
      <c r="A100" s="14" t="s">
        <v>116</v>
      </c>
      <c r="B100" s="8" t="s">
        <v>10</v>
      </c>
      <c r="C100" s="8" t="s">
        <v>192</v>
      </c>
      <c r="D100" s="8" t="s">
        <v>221</v>
      </c>
      <c r="E100" s="12" t="s">
        <v>11</v>
      </c>
      <c r="F100" s="13" t="s">
        <v>11</v>
      </c>
      <c r="G100" s="2" t="s">
        <v>11</v>
      </c>
      <c r="H100" s="13" t="s">
        <v>11</v>
      </c>
      <c r="I100" s="10" t="str">
        <f t="shared" si="0"/>
        <v>N/A</v>
      </c>
      <c r="J100" s="11">
        <v>43800</v>
      </c>
    </row>
    <row r="101" spans="1:10" s="1" customFormat="1" ht="63" x14ac:dyDescent="0.3">
      <c r="A101" s="14" t="s">
        <v>117</v>
      </c>
      <c r="B101" s="8" t="s">
        <v>10</v>
      </c>
      <c r="C101" s="8" t="s">
        <v>193</v>
      </c>
      <c r="D101" s="8" t="s">
        <v>221</v>
      </c>
      <c r="E101" s="12" t="s">
        <v>11</v>
      </c>
      <c r="F101" s="13" t="s">
        <v>11</v>
      </c>
      <c r="G101" s="2" t="s">
        <v>11</v>
      </c>
      <c r="H101" s="13" t="s">
        <v>11</v>
      </c>
      <c r="I101" s="10" t="str">
        <f t="shared" si="0"/>
        <v>N/A</v>
      </c>
      <c r="J101" s="11">
        <v>43800</v>
      </c>
    </row>
    <row r="102" spans="1:10" s="1" customFormat="1" ht="26.4" x14ac:dyDescent="0.3">
      <c r="A102" s="14" t="s">
        <v>118</v>
      </c>
      <c r="B102" s="8" t="s">
        <v>10</v>
      </c>
      <c r="C102" s="8" t="s">
        <v>194</v>
      </c>
      <c r="D102" s="8" t="s">
        <v>221</v>
      </c>
      <c r="E102" s="12" t="s">
        <v>11</v>
      </c>
      <c r="F102" s="13" t="s">
        <v>11</v>
      </c>
      <c r="G102" s="2" t="s">
        <v>11</v>
      </c>
      <c r="H102" s="13" t="s">
        <v>11</v>
      </c>
      <c r="I102" s="10" t="str">
        <f t="shared" si="0"/>
        <v>N/A</v>
      </c>
      <c r="J102" s="11">
        <v>43800</v>
      </c>
    </row>
    <row r="103" spans="1:10" s="1" customFormat="1" ht="37.799999999999997" x14ac:dyDescent="0.3">
      <c r="A103" s="14" t="s">
        <v>119</v>
      </c>
      <c r="B103" s="8" t="s">
        <v>10</v>
      </c>
      <c r="C103" s="8" t="s">
        <v>195</v>
      </c>
      <c r="D103" s="8" t="s">
        <v>221</v>
      </c>
      <c r="E103" s="12" t="s">
        <v>11</v>
      </c>
      <c r="F103" s="13" t="s">
        <v>11</v>
      </c>
      <c r="G103" s="2" t="s">
        <v>11</v>
      </c>
      <c r="H103" s="13" t="s">
        <v>11</v>
      </c>
      <c r="I103" s="10" t="str">
        <f t="shared" si="0"/>
        <v>N/A</v>
      </c>
      <c r="J103" s="11">
        <v>43800</v>
      </c>
    </row>
    <row r="104" spans="1:10" s="1" customFormat="1" ht="26.4" x14ac:dyDescent="0.3">
      <c r="A104" s="14" t="s">
        <v>120</v>
      </c>
      <c r="B104" s="8" t="s">
        <v>10</v>
      </c>
      <c r="C104" s="8" t="s">
        <v>196</v>
      </c>
      <c r="D104" s="8" t="s">
        <v>222</v>
      </c>
      <c r="E104" s="10">
        <v>1484000</v>
      </c>
      <c r="F104" s="13" t="s">
        <v>11</v>
      </c>
      <c r="G104" s="2" t="s">
        <v>11</v>
      </c>
      <c r="H104" s="13" t="s">
        <v>11</v>
      </c>
      <c r="I104" s="10">
        <f t="shared" si="0"/>
        <v>1484000</v>
      </c>
      <c r="J104" s="11">
        <v>43800</v>
      </c>
    </row>
    <row r="105" spans="1:10" s="1" customFormat="1" ht="26.4" x14ac:dyDescent="0.3">
      <c r="A105" s="14" t="s">
        <v>121</v>
      </c>
      <c r="B105" s="8" t="s">
        <v>10</v>
      </c>
      <c r="C105" s="8" t="s">
        <v>197</v>
      </c>
      <c r="D105" s="8" t="s">
        <v>222</v>
      </c>
      <c r="E105" s="12" t="s">
        <v>11</v>
      </c>
      <c r="F105" s="13" t="s">
        <v>11</v>
      </c>
      <c r="G105" s="2" t="s">
        <v>11</v>
      </c>
      <c r="H105" s="13" t="s">
        <v>11</v>
      </c>
      <c r="I105" s="10" t="str">
        <f t="shared" si="0"/>
        <v>N/A</v>
      </c>
      <c r="J105" s="11">
        <v>43800</v>
      </c>
    </row>
    <row r="106" spans="1:10" s="1" customFormat="1" ht="63" x14ac:dyDescent="0.3">
      <c r="A106" s="14" t="s">
        <v>122</v>
      </c>
      <c r="B106" s="8" t="s">
        <v>10</v>
      </c>
      <c r="C106" s="8" t="s">
        <v>211</v>
      </c>
      <c r="D106" s="8" t="s">
        <v>221</v>
      </c>
      <c r="E106" s="12" t="s">
        <v>11</v>
      </c>
      <c r="F106" s="13" t="s">
        <v>11</v>
      </c>
      <c r="G106" s="2" t="s">
        <v>11</v>
      </c>
      <c r="H106" s="13" t="s">
        <v>11</v>
      </c>
      <c r="I106" s="10" t="str">
        <f t="shared" si="0"/>
        <v>N/A</v>
      </c>
      <c r="J106" s="11">
        <v>43800</v>
      </c>
    </row>
    <row r="107" spans="1:10" s="1" customFormat="1" ht="88.2" x14ac:dyDescent="0.3">
      <c r="A107" s="14" t="s">
        <v>123</v>
      </c>
      <c r="B107" s="8" t="s">
        <v>10</v>
      </c>
      <c r="C107" s="8" t="s">
        <v>212</v>
      </c>
      <c r="D107" s="8" t="s">
        <v>221</v>
      </c>
      <c r="E107" s="12" t="s">
        <v>11</v>
      </c>
      <c r="F107" s="13" t="s">
        <v>11</v>
      </c>
      <c r="G107" s="2" t="s">
        <v>11</v>
      </c>
      <c r="H107" s="13" t="s">
        <v>11</v>
      </c>
      <c r="I107" s="10" t="str">
        <f t="shared" si="0"/>
        <v>N/A</v>
      </c>
      <c r="J107" s="11">
        <v>43800</v>
      </c>
    </row>
    <row r="108" spans="1:10" s="1" customFormat="1" ht="88.2" x14ac:dyDescent="0.3">
      <c r="A108" s="14" t="s">
        <v>124</v>
      </c>
      <c r="B108" s="8" t="s">
        <v>10</v>
      </c>
      <c r="C108" s="8" t="s">
        <v>213</v>
      </c>
      <c r="D108" s="8" t="s">
        <v>221</v>
      </c>
      <c r="E108" s="12" t="s">
        <v>11</v>
      </c>
      <c r="F108" s="13" t="s">
        <v>11</v>
      </c>
      <c r="G108" s="2" t="s">
        <v>11</v>
      </c>
      <c r="H108" s="13" t="s">
        <v>11</v>
      </c>
      <c r="I108" s="10" t="str">
        <f t="shared" si="0"/>
        <v>N/A</v>
      </c>
      <c r="J108" s="11">
        <v>43800</v>
      </c>
    </row>
    <row r="109" spans="1:10" s="1" customFormat="1" ht="88.2" x14ac:dyDescent="0.3">
      <c r="A109" s="14" t="s">
        <v>125</v>
      </c>
      <c r="B109" s="8" t="s">
        <v>10</v>
      </c>
      <c r="C109" s="8" t="s">
        <v>214</v>
      </c>
      <c r="D109" s="8" t="s">
        <v>221</v>
      </c>
      <c r="E109" s="12" t="s">
        <v>11</v>
      </c>
      <c r="F109" s="13" t="s">
        <v>11</v>
      </c>
      <c r="G109" s="2" t="s">
        <v>11</v>
      </c>
      <c r="H109" s="13" t="s">
        <v>11</v>
      </c>
      <c r="I109" s="10" t="str">
        <f t="shared" si="0"/>
        <v>N/A</v>
      </c>
      <c r="J109" s="11">
        <v>43800</v>
      </c>
    </row>
    <row r="110" spans="1:10" s="1" customFormat="1" ht="88.2" x14ac:dyDescent="0.3">
      <c r="A110" s="14" t="s">
        <v>126</v>
      </c>
      <c r="B110" s="8" t="s">
        <v>10</v>
      </c>
      <c r="C110" s="8" t="s">
        <v>215</v>
      </c>
      <c r="D110" s="8" t="s">
        <v>221</v>
      </c>
      <c r="E110" s="12" t="s">
        <v>11</v>
      </c>
      <c r="F110" s="13" t="s">
        <v>11</v>
      </c>
      <c r="G110" s="2" t="s">
        <v>11</v>
      </c>
      <c r="H110" s="13" t="s">
        <v>11</v>
      </c>
      <c r="I110" s="10" t="str">
        <f t="shared" si="0"/>
        <v>N/A</v>
      </c>
      <c r="J110" s="11">
        <v>43800</v>
      </c>
    </row>
    <row r="111" spans="1:10" s="1" customFormat="1" ht="88.2" x14ac:dyDescent="0.3">
      <c r="A111" s="14" t="s">
        <v>127</v>
      </c>
      <c r="B111" s="8" t="s">
        <v>10</v>
      </c>
      <c r="C111" s="8" t="s">
        <v>216</v>
      </c>
      <c r="D111" s="8" t="s">
        <v>221</v>
      </c>
      <c r="E111" s="12" t="s">
        <v>11</v>
      </c>
      <c r="F111" s="13" t="s">
        <v>11</v>
      </c>
      <c r="G111" s="2" t="s">
        <v>11</v>
      </c>
      <c r="H111" s="13" t="s">
        <v>11</v>
      </c>
      <c r="I111" s="10" t="str">
        <f t="shared" si="0"/>
        <v>N/A</v>
      </c>
      <c r="J111" s="11">
        <v>43800</v>
      </c>
    </row>
    <row r="112" spans="1:10" s="1" customFormat="1" ht="113.4" x14ac:dyDescent="0.3">
      <c r="A112" s="14" t="s">
        <v>129</v>
      </c>
      <c r="B112" s="8" t="s">
        <v>10</v>
      </c>
      <c r="C112" s="8" t="s">
        <v>217</v>
      </c>
      <c r="D112" s="8" t="s">
        <v>221</v>
      </c>
      <c r="E112" s="12" t="s">
        <v>11</v>
      </c>
      <c r="F112" s="13" t="s">
        <v>11</v>
      </c>
      <c r="G112" s="2" t="s">
        <v>11</v>
      </c>
      <c r="H112" s="13" t="s">
        <v>11</v>
      </c>
      <c r="I112" s="10" t="str">
        <f t="shared" si="0"/>
        <v>N/A</v>
      </c>
      <c r="J112" s="11">
        <v>43800</v>
      </c>
    </row>
    <row r="113" spans="1:10" s="1" customFormat="1" ht="88.2" x14ac:dyDescent="0.3">
      <c r="A113" s="14" t="s">
        <v>128</v>
      </c>
      <c r="B113" s="8" t="s">
        <v>10</v>
      </c>
      <c r="C113" s="8" t="s">
        <v>218</v>
      </c>
      <c r="D113" s="8" t="s">
        <v>221</v>
      </c>
      <c r="E113" s="12" t="s">
        <v>11</v>
      </c>
      <c r="F113" s="13" t="s">
        <v>11</v>
      </c>
      <c r="G113" s="2" t="s">
        <v>11</v>
      </c>
      <c r="H113" s="13" t="s">
        <v>11</v>
      </c>
      <c r="I113" s="10" t="str">
        <f t="shared" si="0"/>
        <v>N/A</v>
      </c>
      <c r="J113" s="11">
        <v>43800</v>
      </c>
    </row>
    <row r="114" spans="1:10" s="1" customFormat="1" ht="75.599999999999994" x14ac:dyDescent="0.3">
      <c r="A114" s="14" t="s">
        <v>130</v>
      </c>
      <c r="B114" s="8" t="s">
        <v>10</v>
      </c>
      <c r="C114" s="8" t="s">
        <v>219</v>
      </c>
      <c r="D114" s="8" t="s">
        <v>221</v>
      </c>
      <c r="E114" s="12" t="s">
        <v>11</v>
      </c>
      <c r="F114" s="13" t="s">
        <v>11</v>
      </c>
      <c r="G114" s="2" t="s">
        <v>11</v>
      </c>
      <c r="H114" s="13" t="s">
        <v>11</v>
      </c>
      <c r="I114" s="10" t="str">
        <f t="shared" si="0"/>
        <v>N/A</v>
      </c>
      <c r="J114" s="11">
        <v>43800</v>
      </c>
    </row>
    <row r="115" spans="1:10" s="1" customFormat="1" ht="63" x14ac:dyDescent="0.3">
      <c r="A115" s="14" t="s">
        <v>131</v>
      </c>
      <c r="B115" s="8" t="s">
        <v>10</v>
      </c>
      <c r="C115" s="8" t="s">
        <v>198</v>
      </c>
      <c r="D115" s="8" t="s">
        <v>221</v>
      </c>
      <c r="E115" s="12" t="s">
        <v>11</v>
      </c>
      <c r="F115" s="13" t="s">
        <v>11</v>
      </c>
      <c r="G115" s="2" t="s">
        <v>11</v>
      </c>
      <c r="H115" s="13" t="s">
        <v>11</v>
      </c>
      <c r="I115" s="10" t="str">
        <f t="shared" si="0"/>
        <v>N/A</v>
      </c>
      <c r="J115" s="11">
        <v>43800</v>
      </c>
    </row>
    <row r="116" spans="1:10" s="1" customFormat="1" ht="50.4" x14ac:dyDescent="0.3">
      <c r="A116" s="14" t="s">
        <v>132</v>
      </c>
      <c r="B116" s="8" t="s">
        <v>138</v>
      </c>
      <c r="C116" s="8" t="s">
        <v>199</v>
      </c>
      <c r="D116" s="8" t="s">
        <v>221</v>
      </c>
      <c r="E116" s="12" t="s">
        <v>11</v>
      </c>
      <c r="F116" s="13" t="s">
        <v>11</v>
      </c>
      <c r="G116" s="2" t="s">
        <v>11</v>
      </c>
      <c r="H116" s="13" t="s">
        <v>11</v>
      </c>
      <c r="I116" s="10" t="str">
        <f t="shared" si="0"/>
        <v>N/A</v>
      </c>
      <c r="J116" s="11">
        <v>43800</v>
      </c>
    </row>
    <row r="117" spans="1:10" s="1" customFormat="1" ht="39" x14ac:dyDescent="0.3">
      <c r="A117" s="14" t="s">
        <v>133</v>
      </c>
      <c r="B117" s="8" t="s">
        <v>138</v>
      </c>
      <c r="C117" s="8" t="s">
        <v>200</v>
      </c>
      <c r="D117" s="8" t="s">
        <v>221</v>
      </c>
      <c r="E117" s="12" t="s">
        <v>11</v>
      </c>
      <c r="F117" s="13" t="s">
        <v>11</v>
      </c>
      <c r="G117" s="2" t="s">
        <v>11</v>
      </c>
      <c r="H117" s="13" t="s">
        <v>11</v>
      </c>
      <c r="I117" s="10" t="str">
        <f t="shared" si="0"/>
        <v>N/A</v>
      </c>
      <c r="J117" s="11">
        <v>43800</v>
      </c>
    </row>
    <row r="118" spans="1:10" s="1" customFormat="1" ht="100.8" x14ac:dyDescent="0.3">
      <c r="A118" s="14" t="s">
        <v>134</v>
      </c>
      <c r="B118" s="8" t="s">
        <v>10</v>
      </c>
      <c r="C118" s="8" t="s">
        <v>201</v>
      </c>
      <c r="D118" s="8" t="s">
        <v>221</v>
      </c>
      <c r="E118" s="10" t="s">
        <v>11</v>
      </c>
      <c r="F118" s="13" t="s">
        <v>11</v>
      </c>
      <c r="G118" s="2" t="s">
        <v>11</v>
      </c>
      <c r="H118" s="13" t="s">
        <v>11</v>
      </c>
      <c r="I118" s="10" t="str">
        <f t="shared" si="0"/>
        <v>N/A</v>
      </c>
      <c r="J118" s="11">
        <v>43800</v>
      </c>
    </row>
    <row r="119" spans="1:10" s="1" customFormat="1" ht="100.8" x14ac:dyDescent="0.3">
      <c r="A119" s="14" t="s">
        <v>135</v>
      </c>
      <c r="B119" s="8" t="s">
        <v>10</v>
      </c>
      <c r="C119" s="8" t="s">
        <v>202</v>
      </c>
      <c r="D119" s="8" t="s">
        <v>221</v>
      </c>
      <c r="E119" s="12" t="s">
        <v>11</v>
      </c>
      <c r="F119" s="13" t="s">
        <v>11</v>
      </c>
      <c r="G119" s="2" t="s">
        <v>11</v>
      </c>
      <c r="H119" s="13" t="s">
        <v>11</v>
      </c>
      <c r="I119" s="10" t="str">
        <f t="shared" si="0"/>
        <v>N/A</v>
      </c>
      <c r="J119" s="11">
        <v>43800</v>
      </c>
    </row>
    <row r="120" spans="1:10" s="1" customFormat="1" ht="88.2" x14ac:dyDescent="0.3">
      <c r="A120" s="14" t="s">
        <v>136</v>
      </c>
      <c r="B120" s="8" t="s">
        <v>10</v>
      </c>
      <c r="C120" s="8" t="s">
        <v>203</v>
      </c>
      <c r="D120" s="8" t="s">
        <v>221</v>
      </c>
      <c r="E120" s="10" t="s">
        <v>11</v>
      </c>
      <c r="F120" s="13" t="s">
        <v>11</v>
      </c>
      <c r="G120" s="2" t="s">
        <v>11</v>
      </c>
      <c r="H120" s="13" t="s">
        <v>11</v>
      </c>
      <c r="I120" s="10" t="str">
        <f t="shared" si="0"/>
        <v>N/A</v>
      </c>
      <c r="J120" s="11">
        <v>43800</v>
      </c>
    </row>
    <row r="121" spans="1:10" s="1" customFormat="1" ht="100.8" x14ac:dyDescent="0.3">
      <c r="A121" s="14" t="s">
        <v>137</v>
      </c>
      <c r="B121" s="8" t="s">
        <v>10</v>
      </c>
      <c r="C121" s="8" t="s">
        <v>220</v>
      </c>
      <c r="D121" s="8" t="s">
        <v>221</v>
      </c>
      <c r="E121" s="12">
        <v>0</v>
      </c>
      <c r="F121" s="17">
        <v>160230</v>
      </c>
      <c r="G121" s="3">
        <v>43804</v>
      </c>
      <c r="H121" s="17">
        <v>160230</v>
      </c>
      <c r="I121" s="26">
        <f>E121+H121</f>
        <v>160230</v>
      </c>
      <c r="J121" s="11">
        <v>43800</v>
      </c>
    </row>
    <row r="122" spans="1:10" s="1" customFormat="1" ht="50.4" x14ac:dyDescent="0.3">
      <c r="A122" s="14" t="s">
        <v>223</v>
      </c>
      <c r="B122" s="8" t="s">
        <v>10</v>
      </c>
      <c r="C122" s="8" t="s">
        <v>234</v>
      </c>
      <c r="D122" s="27" t="s">
        <v>222</v>
      </c>
      <c r="E122" s="12">
        <v>0</v>
      </c>
      <c r="F122" s="18">
        <v>2184208.6800000002</v>
      </c>
      <c r="G122" s="23">
        <v>42885</v>
      </c>
      <c r="H122" s="18">
        <v>656854.65999999992</v>
      </c>
      <c r="I122" s="26">
        <f>E122+H122</f>
        <v>656854.65999999992</v>
      </c>
      <c r="J122" s="11">
        <v>43800</v>
      </c>
    </row>
    <row r="123" spans="1:10" s="1" customFormat="1" ht="37.799999999999997" x14ac:dyDescent="0.3">
      <c r="A123" s="14" t="s">
        <v>224</v>
      </c>
      <c r="B123" s="8" t="s">
        <v>10</v>
      </c>
      <c r="C123" s="8" t="s">
        <v>235</v>
      </c>
      <c r="D123" s="27" t="s">
        <v>222</v>
      </c>
      <c r="E123" s="10">
        <v>22000</v>
      </c>
      <c r="F123" s="19" t="s">
        <v>11</v>
      </c>
      <c r="G123" s="9" t="s">
        <v>11</v>
      </c>
      <c r="H123" s="19" t="s">
        <v>11</v>
      </c>
      <c r="I123" s="10">
        <f t="shared" ref="I123:I124" si="1">E123</f>
        <v>22000</v>
      </c>
      <c r="J123" s="11">
        <v>43800</v>
      </c>
    </row>
    <row r="124" spans="1:10" s="1" customFormat="1" ht="37.799999999999997" x14ac:dyDescent="0.3">
      <c r="A124" s="14" t="s">
        <v>225</v>
      </c>
      <c r="B124" s="8" t="s">
        <v>10</v>
      </c>
      <c r="C124" s="8" t="s">
        <v>236</v>
      </c>
      <c r="D124" s="27" t="s">
        <v>222</v>
      </c>
      <c r="E124" s="12" t="s">
        <v>11</v>
      </c>
      <c r="F124" s="19" t="s">
        <v>11</v>
      </c>
      <c r="G124" s="9" t="s">
        <v>11</v>
      </c>
      <c r="H124" s="19" t="s">
        <v>11</v>
      </c>
      <c r="I124" s="10" t="str">
        <f t="shared" si="1"/>
        <v>N/A</v>
      </c>
      <c r="J124" s="11">
        <v>43800</v>
      </c>
    </row>
    <row r="125" spans="1:10" s="1" customFormat="1" ht="63" x14ac:dyDescent="0.3">
      <c r="A125" s="14" t="s">
        <v>226</v>
      </c>
      <c r="B125" s="8" t="s">
        <v>10</v>
      </c>
      <c r="C125" s="8" t="s">
        <v>237</v>
      </c>
      <c r="D125" s="27" t="s">
        <v>222</v>
      </c>
      <c r="E125" s="10">
        <v>328464.28000000003</v>
      </c>
      <c r="F125" s="20">
        <v>419231.59</v>
      </c>
      <c r="G125" s="4">
        <v>42038</v>
      </c>
      <c r="H125" s="25">
        <v>0</v>
      </c>
      <c r="I125" s="26">
        <f>E125+H125</f>
        <v>328464.28000000003</v>
      </c>
      <c r="J125" s="11">
        <v>43800</v>
      </c>
    </row>
    <row r="126" spans="1:10" s="1" customFormat="1" ht="50.4" x14ac:dyDescent="0.3">
      <c r="A126" s="14" t="s">
        <v>227</v>
      </c>
      <c r="B126" s="8" t="s">
        <v>10</v>
      </c>
      <c r="C126" s="8" t="s">
        <v>238</v>
      </c>
      <c r="D126" s="27" t="s">
        <v>222</v>
      </c>
      <c r="E126" s="10">
        <v>106804.39</v>
      </c>
      <c r="F126" s="20">
        <v>73418.899999999994</v>
      </c>
      <c r="G126" s="4">
        <v>42261</v>
      </c>
      <c r="H126" s="20">
        <v>94531.849999999977</v>
      </c>
      <c r="I126" s="26">
        <f>E126+H126</f>
        <v>201336.24</v>
      </c>
      <c r="J126" s="11">
        <v>43800</v>
      </c>
    </row>
    <row r="127" spans="1:10" s="1" customFormat="1" ht="26.4" x14ac:dyDescent="0.3">
      <c r="A127" s="14" t="s">
        <v>228</v>
      </c>
      <c r="B127" s="8" t="s">
        <v>10</v>
      </c>
      <c r="C127" s="8" t="s">
        <v>239</v>
      </c>
      <c r="D127" s="27" t="s">
        <v>222</v>
      </c>
      <c r="E127" s="10">
        <v>920142.94</v>
      </c>
      <c r="F127" s="19" t="s">
        <v>11</v>
      </c>
      <c r="G127" s="9" t="s">
        <v>11</v>
      </c>
      <c r="H127" s="19" t="s">
        <v>11</v>
      </c>
      <c r="I127" s="10">
        <f t="shared" ref="I127:I132" si="2">E127</f>
        <v>920142.94</v>
      </c>
      <c r="J127" s="11">
        <v>43800</v>
      </c>
    </row>
    <row r="128" spans="1:10" s="1" customFormat="1" ht="50.4" x14ac:dyDescent="0.3">
      <c r="A128" s="14" t="s">
        <v>229</v>
      </c>
      <c r="B128" s="8" t="s">
        <v>10</v>
      </c>
      <c r="C128" s="8" t="s">
        <v>240</v>
      </c>
      <c r="D128" s="27" t="s">
        <v>222</v>
      </c>
      <c r="E128" s="10">
        <v>214031</v>
      </c>
      <c r="F128" s="21">
        <v>377604.93</v>
      </c>
      <c r="G128" s="24">
        <v>42453</v>
      </c>
      <c r="H128" s="25">
        <v>0</v>
      </c>
      <c r="I128" s="26">
        <f>E128+H128</f>
        <v>214031</v>
      </c>
      <c r="J128" s="11">
        <v>43800</v>
      </c>
    </row>
    <row r="129" spans="1:10" s="1" customFormat="1" ht="75.599999999999994" x14ac:dyDescent="0.3">
      <c r="A129" s="14" t="s">
        <v>230</v>
      </c>
      <c r="B129" s="8" t="s">
        <v>10</v>
      </c>
      <c r="C129" s="8" t="s">
        <v>241</v>
      </c>
      <c r="D129" s="27" t="s">
        <v>222</v>
      </c>
      <c r="E129" s="10">
        <v>520922.1</v>
      </c>
      <c r="F129" s="19" t="s">
        <v>11</v>
      </c>
      <c r="G129" s="9" t="s">
        <v>11</v>
      </c>
      <c r="H129" s="19" t="s">
        <v>11</v>
      </c>
      <c r="I129" s="10">
        <f t="shared" si="2"/>
        <v>520922.1</v>
      </c>
      <c r="J129" s="11">
        <v>43800</v>
      </c>
    </row>
    <row r="130" spans="1:10" s="1" customFormat="1" ht="37.799999999999997" x14ac:dyDescent="0.3">
      <c r="A130" s="14" t="s">
        <v>231</v>
      </c>
      <c r="B130" s="8" t="s">
        <v>10</v>
      </c>
      <c r="C130" s="8" t="s">
        <v>242</v>
      </c>
      <c r="D130" s="27" t="s">
        <v>222</v>
      </c>
      <c r="E130" s="10">
        <v>1292054.48</v>
      </c>
      <c r="F130" s="19" t="s">
        <v>11</v>
      </c>
      <c r="G130" s="9" t="s">
        <v>11</v>
      </c>
      <c r="H130" s="19" t="s">
        <v>11</v>
      </c>
      <c r="I130" s="10">
        <f t="shared" si="2"/>
        <v>1292054.48</v>
      </c>
      <c r="J130" s="11">
        <v>43800</v>
      </c>
    </row>
    <row r="131" spans="1:10" s="1" customFormat="1" ht="113.4" x14ac:dyDescent="0.3">
      <c r="A131" s="15" t="s">
        <v>232</v>
      </c>
      <c r="B131" s="8" t="s">
        <v>10</v>
      </c>
      <c r="C131" s="8" t="s">
        <v>243</v>
      </c>
      <c r="D131" s="27" t="s">
        <v>222</v>
      </c>
      <c r="E131" s="12" t="s">
        <v>11</v>
      </c>
      <c r="F131" s="22" t="s">
        <v>11</v>
      </c>
      <c r="G131" s="16" t="s">
        <v>11</v>
      </c>
      <c r="H131" s="19" t="s">
        <v>11</v>
      </c>
      <c r="I131" s="10" t="str">
        <f t="shared" si="2"/>
        <v>N/A</v>
      </c>
      <c r="J131" s="11">
        <v>43800</v>
      </c>
    </row>
    <row r="132" spans="1:10" s="1" customFormat="1" ht="88.2" x14ac:dyDescent="0.3">
      <c r="A132" s="15" t="s">
        <v>233</v>
      </c>
      <c r="B132" s="8" t="s">
        <v>10</v>
      </c>
      <c r="C132" s="8" t="s">
        <v>244</v>
      </c>
      <c r="D132" s="27" t="s">
        <v>222</v>
      </c>
      <c r="E132" s="12" t="s">
        <v>11</v>
      </c>
      <c r="F132" s="22" t="s">
        <v>11</v>
      </c>
      <c r="G132" s="16" t="s">
        <v>11</v>
      </c>
      <c r="H132" s="19" t="s">
        <v>11</v>
      </c>
      <c r="I132" s="10" t="str">
        <f t="shared" si="2"/>
        <v>N/A</v>
      </c>
      <c r="J132" s="11">
        <v>43800</v>
      </c>
    </row>
    <row r="134" spans="1:10" ht="45" customHeight="1" x14ac:dyDescent="0.3">
      <c r="A134" s="40"/>
      <c r="B134" s="40"/>
      <c r="C134" s="40"/>
      <c r="D134" s="40"/>
      <c r="E134" s="40"/>
    </row>
    <row r="135" spans="1:10" ht="82.2" customHeight="1" x14ac:dyDescent="0.3">
      <c r="A135" s="51"/>
      <c r="B135" s="52"/>
      <c r="C135" s="40"/>
      <c r="D135" s="51"/>
      <c r="E135" s="40"/>
    </row>
    <row r="136" spans="1:10" ht="76.2" customHeight="1" x14ac:dyDescent="0.3">
      <c r="A136" s="51"/>
      <c r="B136" s="52"/>
      <c r="C136" s="40"/>
      <c r="D136" s="51"/>
      <c r="E136" s="40"/>
    </row>
    <row r="137" spans="1:10" ht="82.2" customHeight="1" x14ac:dyDescent="0.3">
      <c r="A137" s="51"/>
      <c r="B137" s="52"/>
      <c r="C137" s="40"/>
      <c r="D137" s="53"/>
      <c r="E137" s="40"/>
    </row>
    <row r="138" spans="1:10" ht="71.400000000000006" customHeight="1" x14ac:dyDescent="0.3">
      <c r="A138" s="51"/>
      <c r="B138" s="52"/>
      <c r="C138" s="40"/>
      <c r="D138" s="40"/>
      <c r="E138" s="40"/>
    </row>
    <row r="139" spans="1:10" ht="45" customHeight="1" x14ac:dyDescent="0.3">
      <c r="A139" s="40"/>
      <c r="B139" s="40"/>
      <c r="C139" s="40"/>
      <c r="D139" s="40"/>
      <c r="E139" s="40"/>
    </row>
  </sheetData>
  <sheetProtection algorithmName="SHA-512" hashValue="DrItsVFWr7O0E67BkD45xs9I2TX7l+CugTK+PVDiusj92ZoZawzlPHz/UMe8AApjbt3RJSRSYH3N1Z5bKPR/iA==" saltValue="y1D6BkE7+cLg24HYWNxxqg==" spinCount="100000" sheet="1" autoFilter="0"/>
  <autoFilter ref="A2:J132" xr:uid="{00000000-0009-0000-0000-000000000000}"/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LC</cp:lastModifiedBy>
  <dcterms:created xsi:type="dcterms:W3CDTF">2020-04-06T17:54:41Z</dcterms:created>
  <dcterms:modified xsi:type="dcterms:W3CDTF">2021-08-23T17:23:23Z</dcterms:modified>
</cp:coreProperties>
</file>